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750" windowWidth="11520" windowHeight="4755" tabRatio="629" activeTab="1"/>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44525"/>
</workbook>
</file>

<file path=xl/calcChain.xml><?xml version="1.0" encoding="utf-8"?>
<calcChain xmlns="http://schemas.openxmlformats.org/spreadsheetml/2006/main">
  <c r="D30" i="2" l="1"/>
  <c r="F42" i="6"/>
  <c r="F41" i="6"/>
  <c r="D30" i="8" l="1"/>
  <c r="F23" i="6"/>
  <c r="F22" i="6"/>
  <c r="G22" i="6"/>
  <c r="G6" i="6" l="1"/>
  <c r="G54" i="8"/>
  <c r="F53" i="8"/>
  <c r="B49" i="8"/>
  <c r="D16" i="8"/>
  <c r="G23" i="6"/>
  <c r="E146" i="6"/>
  <c r="D16" i="2" l="1"/>
  <c r="C135" i="6"/>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49" i="2"/>
  <c r="F53" i="2"/>
  <c r="G54" i="2"/>
  <c r="D22" i="6"/>
  <c r="D23" i="6" s="1"/>
  <c r="D21" i="6"/>
  <c r="D17" i="6"/>
  <c r="G15" i="6"/>
  <c r="F75" i="6" l="1"/>
  <c r="F94" i="6"/>
</calcChain>
</file>

<file path=xl/sharedStrings.xml><?xml version="1.0" encoding="utf-8"?>
<sst xmlns="http://schemas.openxmlformats.org/spreadsheetml/2006/main" count="744" uniqueCount="371">
  <si>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</si>
  <si>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</si>
  <si>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</si>
  <si>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</si>
  <si>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</si>
  <si>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</si>
  <si>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</si>
  <si>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</si>
  <si>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</si>
  <si>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</si>
  <si>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</si>
  <si>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</si>
  <si>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</si>
  <si>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</si>
  <si>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</si>
  <si>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</si>
  <si>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</si>
  <si>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</si>
  <si>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</si>
  <si>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</si>
  <si>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</si>
  <si>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</si>
  <si>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</si>
  <si>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</si>
  <si>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</si>
  <si>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</si>
  <si>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</si>
  <si>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</si>
  <si>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</si>
  <si>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</si>
  <si>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</si>
  <si>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</si>
  <si>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</si>
  <si>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</si>
  <si>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</si>
  <si>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</si>
  <si>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</si>
  <si>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</si>
  <si>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</si>
  <si>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</si>
  <si>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</si>
  <si>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</si>
  <si>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</si>
  <si>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</si>
  <si>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</si>
  <si>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</si>
  <si>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</si>
  <si>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</si>
  <si>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</si>
  <si>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</si>
  <si>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</si>
  <si>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</si>
  <si>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</si>
  <si>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</si>
  <si>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</si>
  <si>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</si>
  <si>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</si>
  <si>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</si>
  <si>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</si>
  <si>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</si>
  <si>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</si>
  <si>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</si>
  <si>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</si>
  <si>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</si>
  <si>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</si>
  <si>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</si>
  <si>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</si>
  <si>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</si>
  <si>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</si>
  <si>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</si>
  <si>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</si>
  <si>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</si>
  <si>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</si>
  <si>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</si>
  <si>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</si>
  <si>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</si>
  <si>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</si>
  <si>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</si>
  <si>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</si>
  <si>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</si>
  <si>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</si>
  <si>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</si>
  <si>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</si>
  <si>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</si>
  <si>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</si>
  <si>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</si>
  <si>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</si>
  <si>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</si>
  <si>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</si>
  <si>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</si>
  <si>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</si>
  <si>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</si>
  <si>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</si>
  <si>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</si>
  <si>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</si>
  <si>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</si>
  <si>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</si>
  <si>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</si>
  <si>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</si>
  <si>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</si>
  <si>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</si>
  <si>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</si>
  <si>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</si>
  <si>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</si>
  <si>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</si>
  <si>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</si>
  <si>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</si>
  <si>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</si>
  <si>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</si>
  <si>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</si>
  <si>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</si>
  <si>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</si>
  <si>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</si>
  <si>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</si>
  <si>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</si>
  <si>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</si>
  <si>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</si>
  <si>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</si>
  <si>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</si>
  <si>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</si>
  <si>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</si>
  <si>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</si>
  <si>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</si>
  <si>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</si>
  <si>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</si>
  <si>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</si>
  <si>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</si>
  <si>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</si>
  <si>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</si>
  <si>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</si>
  <si>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</si>
  <si>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</si>
  <si>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</si>
  <si>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</si>
  <si>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</si>
  <si>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</si>
  <si>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</si>
  <si>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</si>
  <si>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</si>
  <si>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</si>
  <si>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</si>
  <si>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</si>
  <si>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</si>
  <si>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</si>
  <si>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</si>
  <si>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</si>
  <si>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</si>
  <si>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</si>
  <si>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</si>
  <si>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</si>
  <si>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</si>
  <si>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</si>
  <si>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</si>
  <si>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</si>
  <si>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</si>
  <si>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</si>
  <si>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</si>
  <si>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</si>
  <si>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</si>
  <si>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</si>
  <si>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</si>
  <si>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</si>
  <si>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</si>
  <si>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</si>
  <si>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</si>
  <si>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</si>
  <si>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</si>
  <si>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</si>
  <si>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</si>
  <si>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</si>
  <si>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</si>
  <si>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</si>
  <si>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</si>
  <si>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</si>
  <si>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</si>
  <si>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</si>
  <si>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</si>
  <si>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</si>
  <si>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</si>
  <si>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</si>
  <si>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</si>
  <si>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</si>
  <si>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</si>
  <si>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</si>
  <si>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</si>
  <si>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</si>
  <si>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</si>
  <si>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</si>
  <si>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</si>
  <si>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</si>
  <si>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</si>
  <si>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</si>
  <si>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</si>
  <si>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</si>
  <si>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</si>
  <si>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</si>
  <si>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</si>
  <si>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</si>
  <si>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</si>
  <si>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</si>
  <si>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</si>
  <si>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</si>
  <si>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</si>
  <si>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</si>
  <si>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</si>
  <si>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</si>
  <si>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</si>
  <si>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</si>
  <si>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</si>
  <si>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</si>
  <si>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</si>
  <si>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</si>
  <si>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</si>
  <si>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</si>
  <si>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</si>
  <si>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</si>
  <si>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</si>
  <si>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</si>
  <si>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</si>
  <si>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</si>
  <si>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</si>
  <si>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</si>
  <si>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</si>
  <si>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</si>
  <si>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</si>
  <si>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</si>
  <si>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</si>
  <si>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</si>
  <si>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</si>
  <si>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</si>
  <si>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</si>
  <si>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</si>
  <si>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</si>
  <si>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</si>
  <si>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</si>
  <si>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</si>
  <si>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</si>
  <si>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</si>
  <si>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</si>
  <si>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</si>
  <si>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</si>
  <si>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</si>
  <si>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</si>
  <si>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</si>
  <si>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</si>
  <si>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</si>
  <si>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</si>
  <si>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</si>
  <si>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</si>
  <si>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</si>
  <si>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</si>
  <si>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</si>
  <si>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</si>
  <si>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</si>
  <si>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</si>
  <si>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</si>
  <si>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</si>
  <si>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</si>
  <si>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</si>
  <si>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</si>
  <si>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</si>
  <si>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</si>
  <si>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</si>
  <si>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</si>
  <si>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</si>
  <si>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</si>
  <si>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</si>
  <si>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</si>
  <si>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</si>
  <si>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</si>
  <si>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</si>
  <si>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</si>
  <si>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</si>
  <si>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</si>
  <si>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</si>
  <si>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</si>
  <si>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</si>
  <si>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</si>
  <si>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</si>
  <si>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</si>
  <si>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</si>
  <si>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</si>
  <si>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</si>
  <si>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</si>
  <si>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</si>
  <si>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</si>
  <si>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</si>
  <si>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</si>
  <si>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</si>
  <si>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</si>
  <si>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</si>
  <si>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</si>
  <si>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</si>
  <si>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</si>
  <si>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</si>
  <si>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</si>
  <si>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</si>
  <si>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</si>
  <si>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</si>
  <si>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</si>
  <si>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</si>
  <si>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</si>
  <si>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</si>
  <si>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</si>
  <si>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</si>
  <si>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</si>
  <si>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</si>
  <si>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</si>
  <si>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</si>
  <si>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</si>
  <si>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</si>
  <si>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</si>
  <si>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</si>
  <si>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</si>
  <si>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</si>
  <si>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</si>
  <si>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</si>
  <si>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</si>
  <si>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</si>
  <si>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</si>
  <si>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</si>
  <si>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</si>
  <si>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</si>
  <si>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</si>
  <si>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</si>
  <si>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</si>
  <si>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</si>
  <si>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</si>
  <si>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</si>
  <si>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</si>
  <si>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</si>
  <si>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</si>
  <si>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</si>
  <si>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</si>
  <si>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</si>
  <si>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</si>
  <si>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</si>
  <si>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</si>
  <si>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</si>
  <si>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</si>
  <si>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</si>
  <si>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</si>
  <si>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</si>
  <si>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</si>
  <si>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</si>
  <si>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</si>
  <si>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</si>
  <si>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</si>
  <si>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</si>
  <si>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</si>
  <si>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</si>
  <si>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</si>
  <si>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</si>
  <si>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</si>
  <si>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</si>
  <si>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</si>
  <si>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</si>
  <si>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</si>
  <si>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</si>
  <si>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Mengikuti Program Pengenalan Kehidupan Kampus Mahasiswa Baru (PPKKMB)</t>
  </si>
  <si>
    <t>Purworejo, 27 Agustus 2020</t>
  </si>
  <si>
    <t>Uji TOEIC Tahun 2019 dan TOEFL Tahun 2020</t>
  </si>
  <si>
    <t xml:space="preserve">Peserta Pelatihan Softskill Mahasiswa Baru UMPurworejo </t>
  </si>
  <si>
    <t>TRY AYUNI AMALIA</t>
  </si>
  <si>
    <t>BENGKULU</t>
  </si>
  <si>
    <t>Mengikuti Lomba Paduan Suara 10 Sapta Gita Jaya Tingkat Nasional Universitas Semarang  Tahun 2018 Mendapatkan Medali Perak</t>
  </si>
  <si>
    <t>Magang 1, 2, dan 3 di SMK PN-PN2 Purworejo</t>
  </si>
  <si>
    <t>Kuliah Kerja Nyata (KKN) di Desa Ambal Kumolo, Kecamatan Bulus Pesantren, Kabupaten Kebumen</t>
  </si>
  <si>
    <t xml:space="preserve">Pengurus UKM ESC Tahun 2018 </t>
  </si>
  <si>
    <t>Peserta Seminar Nasional ELTIC Tahun 2018 dan 2019</t>
  </si>
  <si>
    <t>Peserta MAKRAB Pendidikan Bahasa Inggris Tahun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</si>
</sst>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6">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51">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36" fillId="0" borderId="0" xfId="0" applyFont="1" applyAlignment="1">
      <alignment horizontal="left" vertical="top"/>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1"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protection locked="0"/>
    </xf>
    <xf numFmtId="0" fontId="43"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43"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top"/>
      <protection locked="0"/>
    </xf>
    <xf numFmtId="0" fontId="23" fillId="0" borderId="0" xfId="0" applyFont="1" applyFill="1" applyBorder="1" applyAlignment="1">
      <alignment horizontal="right"/>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justify" vertical="top"/>
    </xf>
    <xf numFmtId="0" fontId="23" fillId="0" borderId="0" xfId="0" applyFont="1" applyBorder="1" applyAlignment="1">
      <alignment horizontal="right"/>
    </xf>
    <xf numFmtId="0" fontId="26" fillId="0" borderId="0" xfId="0" applyFont="1" applyAlignment="1">
      <alignment horizontal="left" vertical="center" wrapText="1"/>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3"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xdr:cNvGrpSpPr/>
      </xdr:nvGrpSpPr>
      <xdr:grpSpPr>
        <a:xfrm>
          <a:off x="3535507" y="2410691"/>
          <a:ext cx="3424670" cy="542926"/>
          <a:chOff x="2905125" y="2867025"/>
          <a:chExt cx="2762249" cy="514350"/>
        </a:xfrm>
      </xdr:grpSpPr>
      <xdr:sp macro="" textlink="">
        <xdr:nvSpPr>
          <xdr:cNvPr id="5" name="Rounded Rectangle 4"/>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xdr:cNvGrpSpPr/>
      </xdr:nvGrpSpPr>
      <xdr:grpSpPr>
        <a:xfrm>
          <a:off x="3524250" y="3013364"/>
          <a:ext cx="3424670" cy="490104"/>
          <a:chOff x="2905125" y="2867025"/>
          <a:chExt cx="2762249" cy="514350"/>
        </a:xfrm>
      </xdr:grpSpPr>
      <xdr:sp macro="" textlink="">
        <xdr:nvSpPr>
          <xdr:cNvPr id="8" name="Rounded Rectangle 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xdr:cNvGrpSpPr/>
      </xdr:nvGrpSpPr>
      <xdr:grpSpPr>
        <a:xfrm>
          <a:off x="3506933" y="5290705"/>
          <a:ext cx="3134589" cy="297872"/>
          <a:chOff x="3139096" y="2867025"/>
          <a:chExt cx="2528278" cy="514350"/>
        </a:xfrm>
      </xdr:grpSpPr>
      <xdr:sp macro="" textlink="">
        <xdr:nvSpPr>
          <xdr:cNvPr id="11" name="Rounded Rectangle 10"/>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xdr:cNvGrpSpPr/>
      </xdr:nvGrpSpPr>
      <xdr:grpSpPr>
        <a:xfrm>
          <a:off x="3529445" y="3650673"/>
          <a:ext cx="3424670" cy="490104"/>
          <a:chOff x="2905125" y="2867025"/>
          <a:chExt cx="2762249" cy="514350"/>
        </a:xfrm>
      </xdr:grpSpPr>
      <xdr:sp macro="" textlink="">
        <xdr:nvSpPr>
          <xdr:cNvPr id="14" name="Rounded Rectangle 13"/>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twoCellAnchor>
    <xdr:from>
      <xdr:col>6</xdr:col>
      <xdr:colOff>28575</xdr:colOff>
      <xdr:row>13</xdr:row>
      <xdr:rowOff>55419</xdr:rowOff>
    </xdr:from>
    <xdr:to>
      <xdr:col>8</xdr:col>
      <xdr:colOff>171450</xdr:colOff>
      <xdr:row>15</xdr:row>
      <xdr:rowOff>164523</xdr:rowOff>
    </xdr:to>
    <xdr:grpSp>
      <xdr:nvGrpSpPr>
        <xdr:cNvPr id="15" name="Group 14"/>
        <xdr:cNvGrpSpPr/>
      </xdr:nvGrpSpPr>
      <xdr:grpSpPr>
        <a:xfrm>
          <a:off x="3362325" y="2428010"/>
          <a:ext cx="5520170" cy="490104"/>
          <a:chOff x="2905125" y="2867025"/>
          <a:chExt cx="2762249" cy="514350"/>
        </a:xfrm>
      </xdr:grpSpPr>
      <xdr:sp macro="" textlink="">
        <xdr:nvSpPr>
          <xdr:cNvPr id="6" name="Rounded Rectangle 5"/>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7" name="Straight Arrow Connector 6"/>
          <xdr:cNvCxnSpPr>
            <a:stCxn id="6"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16452</xdr:colOff>
      <xdr:row>16</xdr:row>
      <xdr:rowOff>51956</xdr:rowOff>
    </xdr:from>
    <xdr:to>
      <xdr:col>8</xdr:col>
      <xdr:colOff>159327</xdr:colOff>
      <xdr:row>18</xdr:row>
      <xdr:rowOff>161060</xdr:rowOff>
    </xdr:to>
    <xdr:grpSp>
      <xdr:nvGrpSpPr>
        <xdr:cNvPr id="11" name="Group 10"/>
        <xdr:cNvGrpSpPr/>
      </xdr:nvGrpSpPr>
      <xdr:grpSpPr>
        <a:xfrm>
          <a:off x="3350202" y="2996047"/>
          <a:ext cx="5520170" cy="490104"/>
          <a:chOff x="2905125" y="2867025"/>
          <a:chExt cx="2762249" cy="514350"/>
        </a:xfrm>
      </xdr:grpSpPr>
      <xdr:sp macro="" textlink="">
        <xdr:nvSpPr>
          <xdr:cNvPr id="12" name="Rounded Rectangle 11"/>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13" name="Straight Arrow Connector 12"/>
          <xdr:cNvCxnSpPr>
            <a:stCxn id="12"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8663</xdr:colOff>
      <xdr:row>32</xdr:row>
      <xdr:rowOff>155865</xdr:rowOff>
    </xdr:from>
    <xdr:to>
      <xdr:col>13</xdr:col>
      <xdr:colOff>233796</xdr:colOff>
      <xdr:row>35</xdr:row>
      <xdr:rowOff>74469</xdr:rowOff>
    </xdr:to>
    <xdr:grpSp>
      <xdr:nvGrpSpPr>
        <xdr:cNvPr id="10" name="Group 9"/>
        <xdr:cNvGrpSpPr/>
      </xdr:nvGrpSpPr>
      <xdr:grpSpPr>
        <a:xfrm>
          <a:off x="8719708" y="6182592"/>
          <a:ext cx="2199406" cy="490104"/>
          <a:chOff x="3178208" y="2867025"/>
          <a:chExt cx="1718109" cy="514350"/>
        </a:xfrm>
      </xdr:grpSpPr>
      <xdr:sp macro="" textlink="">
        <xdr:nvSpPr>
          <xdr:cNvPr id="14" name="Rounded Rectangle 13"/>
          <xdr:cNvSpPr/>
        </xdr:nvSpPr>
        <xdr:spPr>
          <a:xfrm>
            <a:off x="3427538" y="2867025"/>
            <a:ext cx="1468779"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tanda - bila tidak ada isiannya</a:t>
            </a:r>
            <a:endParaRPr lang="en-US" sz="1100"/>
          </a:p>
        </xdr:txBody>
      </xdr:sp>
      <xdr:cxnSp macro="">
        <xdr:nvCxnSpPr>
          <xdr:cNvPr id="16" name="Straight Arrow Connector 15"/>
          <xdr:cNvCxnSpPr>
            <a:stCxn id="14" idx="1"/>
          </xdr:cNvCxnSpPr>
        </xdr:nvCxnSpPr>
        <xdr:spPr>
          <a:xfrm flipH="1" flipV="1">
            <a:off x="3178208" y="3121473"/>
            <a:ext cx="249330" cy="272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27</xdr:row>
      <xdr:rowOff>152401</xdr:rowOff>
    </xdr:from>
    <xdr:to>
      <xdr:col>7</xdr:col>
      <xdr:colOff>2260022</xdr:colOff>
      <xdr:row>29</xdr:row>
      <xdr:rowOff>69273</xdr:rowOff>
    </xdr:to>
    <xdr:grpSp>
      <xdr:nvGrpSpPr>
        <xdr:cNvPr id="17" name="Group 16"/>
        <xdr:cNvGrpSpPr/>
      </xdr:nvGrpSpPr>
      <xdr:grpSpPr>
        <a:xfrm>
          <a:off x="3351068" y="5191992"/>
          <a:ext cx="3134590" cy="297872"/>
          <a:chOff x="3139096" y="2867025"/>
          <a:chExt cx="2528278" cy="514350"/>
        </a:xfrm>
      </xdr:grpSpPr>
      <xdr:sp macro="" textlink="">
        <xdr:nvSpPr>
          <xdr:cNvPr id="18" name="Rounded Rectangle 1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9" name="Straight Arrow Connector 18"/>
          <xdr:cNvCxnSpPr>
            <a:stCxn id="18"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285748</xdr:colOff>
      <xdr:row>46</xdr:row>
      <xdr:rowOff>114297</xdr:rowOff>
    </xdr:from>
    <xdr:to>
      <xdr:col>12</xdr:col>
      <xdr:colOff>155861</xdr:colOff>
      <xdr:row>48</xdr:row>
      <xdr:rowOff>60614</xdr:rowOff>
    </xdr:to>
    <xdr:grpSp>
      <xdr:nvGrpSpPr>
        <xdr:cNvPr id="20" name="Group 19"/>
        <xdr:cNvGrpSpPr/>
      </xdr:nvGrpSpPr>
      <xdr:grpSpPr>
        <a:xfrm>
          <a:off x="4511384" y="8730092"/>
          <a:ext cx="6217227" cy="327317"/>
          <a:chOff x="3183789" y="2867021"/>
          <a:chExt cx="3052089" cy="565195"/>
        </a:xfrm>
      </xdr:grpSpPr>
      <xdr:sp macro="" textlink="">
        <xdr:nvSpPr>
          <xdr:cNvPr id="21" name="Rounded Rectangle 20"/>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22" name="Straight Arrow Connector 21"/>
          <xdr:cNvCxnSpPr>
            <a:stCxn id="21"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32" zoomScale="110" zoomScaleNormal="110" workbookViewId="0">
      <selection activeCell="A14" sqref="A14"/>
    </sheetView>
  </sheetViews>
  <sheetFormatPr defaultColWidth="5.7109375" defaultRowHeight="15" customHeight="1" zeroHeight="1"/>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row r="2" spans="1:31" ht="15" customHeight="1"/>
    <row r="3" spans="1:31" ht="15" customHeight="1"/>
    <row r="4" spans="1:31" ht="15" customHeight="1"/>
    <row r="5" spans="1:31" ht="15" customHeight="1"/>
    <row r="6" spans="1:31" ht="15" customHeight="1"/>
    <row r="7" spans="1:31" ht="22.5">
      <c r="B7" s="210" t="s">
        <v>0</v>
      </c>
      <c r="C7" s="210"/>
      <c r="D7" s="210"/>
      <c r="E7" s="210"/>
      <c r="F7" s="210"/>
      <c r="G7" s="210"/>
      <c r="H7" s="210"/>
      <c r="I7" s="3"/>
      <c r="J7" s="3"/>
      <c r="K7" s="3"/>
    </row>
    <row r="8" spans="1:31" ht="15" customHeight="1">
      <c r="B8" s="211" t="s">
        <v>1</v>
      </c>
      <c r="C8" s="211"/>
      <c r="D8" s="211"/>
      <c r="E8" s="211"/>
      <c r="F8" s="211"/>
      <c r="G8" s="211"/>
      <c r="H8" s="211"/>
      <c r="I8" s="5"/>
      <c r="J8" s="5"/>
      <c r="K8" s="5"/>
    </row>
    <row r="9" spans="1:31" ht="15" customHeight="1">
      <c r="B9" s="212" t="s">
        <v>2</v>
      </c>
      <c r="C9" s="212"/>
      <c r="D9" s="212"/>
      <c r="E9" s="212"/>
      <c r="F9" s="212"/>
      <c r="G9" s="212"/>
      <c r="H9" s="212"/>
      <c r="I9" s="4"/>
      <c r="J9" s="4"/>
      <c r="K9" s="4"/>
    </row>
    <row r="10" spans="1:31" ht="5.25" customHeight="1">
      <c r="AB10" s="8"/>
      <c r="AC10" s="8"/>
      <c r="AD10" s="8"/>
      <c r="AE10" s="8"/>
    </row>
    <row r="11" spans="1:31" ht="9.75" customHeight="1">
      <c r="AB11" s="8"/>
      <c r="AC11" s="8"/>
      <c r="AD11" s="8"/>
      <c r="AE11" s="8"/>
    </row>
    <row r="12" spans="1:31" ht="18" customHeight="1">
      <c r="A12" t="s">
        <v>9</v>
      </c>
      <c r="B12" s="55" t="s">
        <v>10</v>
      </c>
      <c r="C12" s="55"/>
      <c r="D12" s="55"/>
      <c r="E12" s="55"/>
      <c r="F12" s="55"/>
      <c r="G12" s="55"/>
      <c r="H12" s="55"/>
      <c r="I12" s="6"/>
      <c r="J12" s="6"/>
      <c r="K12" s="6"/>
      <c r="N12" s="13"/>
      <c r="O12" s="13"/>
      <c r="P12" s="13"/>
      <c r="Q12" s="13"/>
    </row>
    <row r="13" spans="1:31" ht="15" customHeight="1">
      <c r="B13" s="116" t="s">
        <v>3</v>
      </c>
      <c r="C13" s="58" t="s">
        <v>4</v>
      </c>
      <c r="D13" s="205" t="s">
        <v>179</v>
      </c>
      <c r="E13" s="205"/>
      <c r="F13" s="205"/>
      <c r="G13" s="205"/>
      <c r="H13" s="66"/>
      <c r="I13" s="66"/>
      <c r="N13" s="13"/>
      <c r="O13" s="13"/>
      <c r="P13" s="13"/>
      <c r="Q13" s="13"/>
    </row>
    <row r="14" spans="1:31" ht="15" customHeight="1">
      <c r="B14" s="116" t="s">
        <v>171</v>
      </c>
      <c r="C14" s="58" t="s">
        <v>4</v>
      </c>
      <c r="D14" s="205" t="s">
        <v>174</v>
      </c>
      <c r="E14" s="205"/>
      <c r="F14" s="205"/>
      <c r="G14" s="205"/>
      <c r="H14" s="59"/>
      <c r="I14" s="60"/>
      <c r="N14" s="13"/>
      <c r="O14" s="13"/>
      <c r="P14" s="13"/>
      <c r="Q14" s="13"/>
    </row>
    <row r="15" spans="1:31" ht="15" customHeight="1">
      <c r="B15" s="116" t="s">
        <v>172</v>
      </c>
      <c r="C15" s="58" t="s">
        <v>4</v>
      </c>
      <c r="D15" s="206">
        <v>30865</v>
      </c>
      <c r="E15" s="206"/>
      <c r="F15" s="206"/>
      <c r="G15" s="59"/>
      <c r="H15" s="73"/>
      <c r="I15" s="60"/>
      <c r="N15" s="13"/>
      <c r="O15" s="13"/>
      <c r="P15" s="13"/>
      <c r="Q15" s="13"/>
    </row>
    <row r="16" spans="1:31" ht="15" customHeight="1">
      <c r="B16" s="116"/>
      <c r="C16" s="58"/>
      <c r="D16" s="209">
        <f>D15</f>
        <v>30865</v>
      </c>
      <c r="E16" s="209"/>
      <c r="F16" s="209"/>
      <c r="G16" s="67"/>
      <c r="H16" s="73"/>
      <c r="I16" s="60"/>
      <c r="N16" s="81" t="s">
        <v>333</v>
      </c>
      <c r="O16" s="13"/>
      <c r="P16" s="81" t="s">
        <v>33</v>
      </c>
      <c r="Q16" s="13"/>
      <c r="R16" s="78" t="s">
        <v>101</v>
      </c>
      <c r="T16" s="78" t="s">
        <v>32</v>
      </c>
      <c r="V16" s="78" t="s">
        <v>103</v>
      </c>
      <c r="X16" s="78" t="s">
        <v>56</v>
      </c>
      <c r="Z16" s="78" t="s">
        <v>191</v>
      </c>
    </row>
    <row r="17" spans="1:26" ht="15" customHeight="1">
      <c r="B17" s="117" t="s">
        <v>5</v>
      </c>
      <c r="C17" s="58" t="s">
        <v>4</v>
      </c>
      <c r="D17" s="205">
        <v>142120001</v>
      </c>
      <c r="E17" s="205"/>
      <c r="F17" s="205"/>
      <c r="G17" s="205"/>
      <c r="H17" s="58"/>
      <c r="I17" s="58"/>
      <c r="N17" s="76" t="s">
        <v>331</v>
      </c>
      <c r="P17" s="79" t="s">
        <v>188</v>
      </c>
      <c r="R17" s="77" t="s">
        <v>183</v>
      </c>
      <c r="T17" s="79" t="s">
        <v>14</v>
      </c>
      <c r="V17" s="76" t="s">
        <v>126</v>
      </c>
      <c r="X17" s="76" t="s">
        <v>194</v>
      </c>
      <c r="Z17" s="76" t="s">
        <v>193</v>
      </c>
    </row>
    <row r="18" spans="1:26" ht="15" customHeight="1">
      <c r="B18" s="117" t="s">
        <v>320</v>
      </c>
      <c r="C18" s="58" t="s">
        <v>4</v>
      </c>
      <c r="D18" s="201">
        <v>2018142120034</v>
      </c>
      <c r="E18" s="201"/>
      <c r="F18" s="201"/>
      <c r="G18" s="72"/>
      <c r="H18" s="58"/>
      <c r="I18" s="58"/>
      <c r="N18" s="76" t="s">
        <v>332</v>
      </c>
      <c r="P18" s="80" t="s">
        <v>51</v>
      </c>
      <c r="R18" s="76" t="s">
        <v>184</v>
      </c>
      <c r="T18" s="76" t="s">
        <v>11</v>
      </c>
      <c r="U18" s="82"/>
      <c r="V18" s="76" t="s">
        <v>123</v>
      </c>
      <c r="X18" s="76" t="s">
        <v>195</v>
      </c>
      <c r="Z18" s="76" t="s">
        <v>201</v>
      </c>
    </row>
    <row r="19" spans="1:26" ht="15" customHeight="1">
      <c r="B19" s="116" t="s">
        <v>6</v>
      </c>
      <c r="C19" s="58" t="s">
        <v>4</v>
      </c>
      <c r="D19" s="205">
        <v>2014</v>
      </c>
      <c r="E19" s="205"/>
      <c r="F19" s="205"/>
      <c r="G19" s="205"/>
      <c r="H19" s="58"/>
      <c r="I19" s="58"/>
      <c r="P19" s="80" t="s">
        <v>52</v>
      </c>
      <c r="R19" s="76" t="s">
        <v>185</v>
      </c>
      <c r="T19" s="76" t="s">
        <v>12</v>
      </c>
      <c r="V19" s="76" t="s">
        <v>124</v>
      </c>
      <c r="X19" s="76" t="s">
        <v>196</v>
      </c>
      <c r="Z19" s="76" t="s">
        <v>202</v>
      </c>
    </row>
    <row r="20" spans="1:26" ht="15" customHeight="1">
      <c r="B20" s="116" t="s">
        <v>7</v>
      </c>
      <c r="C20" s="58" t="s">
        <v>4</v>
      </c>
      <c r="D20" s="205">
        <v>2018</v>
      </c>
      <c r="E20" s="205"/>
      <c r="F20" s="205"/>
      <c r="G20" s="205"/>
      <c r="H20" s="58"/>
      <c r="I20" s="58"/>
      <c r="N20" s="81" t="s">
        <v>334</v>
      </c>
      <c r="P20" s="80" t="s">
        <v>17</v>
      </c>
      <c r="R20" s="76" t="s">
        <v>186</v>
      </c>
      <c r="T20" s="76" t="s">
        <v>13</v>
      </c>
      <c r="V20" s="76" t="s">
        <v>329</v>
      </c>
      <c r="X20" s="76" t="s">
        <v>197</v>
      </c>
      <c r="Z20" s="76" t="s">
        <v>203</v>
      </c>
    </row>
    <row r="21" spans="1:26" ht="15" customHeight="1">
      <c r="B21" s="134" t="s">
        <v>337</v>
      </c>
      <c r="C21" s="135" t="s">
        <v>4</v>
      </c>
      <c r="D21" s="205" t="s">
        <v>341</v>
      </c>
      <c r="E21" s="205"/>
      <c r="F21" s="205"/>
      <c r="G21" s="125"/>
      <c r="H21" s="58"/>
      <c r="I21" s="58"/>
      <c r="N21" s="81"/>
      <c r="P21" s="80"/>
      <c r="R21" s="76"/>
      <c r="T21" s="76"/>
      <c r="V21" s="76"/>
      <c r="X21" s="76"/>
      <c r="Z21" s="76"/>
    </row>
    <row r="22" spans="1:26" ht="15" customHeight="1">
      <c r="B22" s="134" t="s">
        <v>338</v>
      </c>
      <c r="C22" s="135" t="s">
        <v>4</v>
      </c>
      <c r="D22" s="205" t="s">
        <v>349</v>
      </c>
      <c r="E22" s="205"/>
      <c r="F22" s="205"/>
      <c r="G22" s="125"/>
      <c r="H22" s="58"/>
      <c r="I22" s="58"/>
      <c r="N22" s="81"/>
      <c r="P22" s="80"/>
      <c r="R22" s="76"/>
      <c r="T22" s="76"/>
      <c r="V22" s="76"/>
      <c r="X22" s="76"/>
      <c r="Z22" s="76"/>
    </row>
    <row r="23" spans="1:26" ht="15" customHeight="1">
      <c r="B23" s="116" t="s">
        <v>317</v>
      </c>
      <c r="C23" s="58" t="s">
        <v>4</v>
      </c>
      <c r="D23" s="205" t="s">
        <v>188</v>
      </c>
      <c r="E23" s="205"/>
      <c r="F23" s="205"/>
      <c r="G23" s="205"/>
      <c r="H23" s="58"/>
      <c r="I23" s="58"/>
      <c r="N23" s="76" t="s">
        <v>145</v>
      </c>
      <c r="P23" s="80" t="s">
        <v>53</v>
      </c>
      <c r="R23" s="76" t="s">
        <v>187</v>
      </c>
      <c r="T23" s="76" t="s">
        <v>48</v>
      </c>
      <c r="V23" s="76" t="s">
        <v>127</v>
      </c>
      <c r="X23" s="76" t="s">
        <v>198</v>
      </c>
      <c r="Z23" s="76" t="s">
        <v>204</v>
      </c>
    </row>
    <row r="24" spans="1:26" ht="15" customHeight="1">
      <c r="B24" s="116"/>
      <c r="C24" s="58"/>
      <c r="D24" s="202" t="s">
        <v>183</v>
      </c>
      <c r="E24" s="202"/>
      <c r="F24" s="202"/>
      <c r="G24" s="202"/>
      <c r="H24" s="58"/>
      <c r="I24" s="58"/>
      <c r="N24" s="76" t="s">
        <v>335</v>
      </c>
      <c r="T24" s="76" t="s">
        <v>189</v>
      </c>
      <c r="V24" s="76" t="s">
        <v>128</v>
      </c>
      <c r="X24" s="76" t="s">
        <v>199</v>
      </c>
      <c r="Z24" s="76" t="s">
        <v>205</v>
      </c>
    </row>
    <row r="25" spans="1:26" ht="15" customHeight="1">
      <c r="B25" s="116" t="s">
        <v>318</v>
      </c>
      <c r="C25" s="58" t="s">
        <v>4</v>
      </c>
      <c r="D25" s="205" t="s">
        <v>14</v>
      </c>
      <c r="E25" s="205"/>
      <c r="F25" s="205"/>
      <c r="G25" s="205"/>
      <c r="H25" s="58"/>
      <c r="I25" s="58"/>
      <c r="T25" s="76" t="s">
        <v>49</v>
      </c>
      <c r="V25" s="76" t="s">
        <v>129</v>
      </c>
      <c r="X25" s="76" t="s">
        <v>200</v>
      </c>
      <c r="Z25" s="76" t="s">
        <v>206</v>
      </c>
    </row>
    <row r="26" spans="1:26" ht="15" customHeight="1">
      <c r="B26" s="116"/>
      <c r="C26" s="58"/>
      <c r="D26" s="207" t="s">
        <v>126</v>
      </c>
      <c r="E26" s="207"/>
      <c r="F26" s="207"/>
      <c r="G26" s="207"/>
      <c r="H26" s="58"/>
      <c r="I26" s="58"/>
      <c r="T26" s="79" t="s">
        <v>47</v>
      </c>
      <c r="V26" s="76" t="s">
        <v>190</v>
      </c>
    </row>
    <row r="27" spans="1:26" ht="15" customHeight="1">
      <c r="B27" s="116" t="s">
        <v>319</v>
      </c>
      <c r="C27" s="58" t="s">
        <v>4</v>
      </c>
      <c r="D27" s="205" t="s">
        <v>92</v>
      </c>
      <c r="E27" s="205"/>
      <c r="F27" s="205"/>
      <c r="G27" s="205"/>
      <c r="H27" s="58"/>
      <c r="I27" s="58"/>
      <c r="N27" s="141" t="s">
        <v>339</v>
      </c>
      <c r="O27" s="126"/>
      <c r="P27" s="141" t="s">
        <v>356</v>
      </c>
      <c r="T27" s="76" t="s">
        <v>15</v>
      </c>
      <c r="V27" s="76" t="s">
        <v>133</v>
      </c>
    </row>
    <row r="28" spans="1:26" ht="15" customHeight="1">
      <c r="B28" s="116"/>
      <c r="C28" s="58"/>
      <c r="D28" s="207" t="s">
        <v>192</v>
      </c>
      <c r="E28" s="207"/>
      <c r="F28" s="207"/>
      <c r="G28" s="207"/>
      <c r="H28" s="58"/>
      <c r="I28" s="58"/>
      <c r="N28" s="144" t="s">
        <v>340</v>
      </c>
      <c r="O28" s="126"/>
      <c r="P28" s="144" t="s">
        <v>348</v>
      </c>
      <c r="T28" s="79" t="s">
        <v>16</v>
      </c>
      <c r="V28" s="76" t="s">
        <v>134</v>
      </c>
    </row>
    <row r="29" spans="1:26" ht="15" customHeight="1">
      <c r="B29" s="118" t="s">
        <v>331</v>
      </c>
      <c r="C29" s="58" t="s">
        <v>4</v>
      </c>
      <c r="D29" s="203">
        <v>882032018000093</v>
      </c>
      <c r="E29" s="203"/>
      <c r="F29" s="203"/>
      <c r="G29" s="115"/>
      <c r="H29" s="58"/>
      <c r="I29" s="58"/>
      <c r="N29" s="144" t="s">
        <v>341</v>
      </c>
      <c r="O29" s="126"/>
      <c r="P29" s="144" t="s">
        <v>349</v>
      </c>
      <c r="T29" s="79" t="s">
        <v>8</v>
      </c>
      <c r="V29" s="76" t="s">
        <v>166</v>
      </c>
    </row>
    <row r="30" spans="1:26" ht="15" customHeight="1">
      <c r="B30" s="119" t="s">
        <v>145</v>
      </c>
      <c r="C30" s="58" t="s">
        <v>4</v>
      </c>
      <c r="D30" s="204">
        <f>D29</f>
        <v>882032018000093</v>
      </c>
      <c r="E30" s="204"/>
      <c r="F30" s="204"/>
      <c r="G30" s="115"/>
      <c r="H30" s="58"/>
      <c r="I30" s="58"/>
      <c r="N30" s="144" t="s">
        <v>342</v>
      </c>
      <c r="O30" s="126"/>
      <c r="P30" s="144" t="s">
        <v>350</v>
      </c>
      <c r="T30" s="79" t="s">
        <v>45</v>
      </c>
      <c r="V30" s="76" t="s">
        <v>131</v>
      </c>
    </row>
    <row r="31" spans="1:26" ht="9" customHeight="1">
      <c r="B31" s="58"/>
      <c r="C31" s="58"/>
      <c r="D31" s="58"/>
      <c r="E31" s="58"/>
      <c r="F31" s="58"/>
      <c r="G31" s="58"/>
      <c r="H31" s="58"/>
      <c r="I31" s="58"/>
      <c r="N31" s="144" t="s">
        <v>343</v>
      </c>
      <c r="O31" s="126"/>
      <c r="P31" s="144" t="s">
        <v>351</v>
      </c>
      <c r="T31" s="79" t="s">
        <v>46</v>
      </c>
      <c r="V31" s="76" t="s">
        <v>130</v>
      </c>
    </row>
    <row r="32" spans="1:26" ht="18" customHeight="1">
      <c r="A32" t="s">
        <v>18</v>
      </c>
      <c r="B32" s="208" t="s">
        <v>1</v>
      </c>
      <c r="C32" s="208"/>
      <c r="D32" s="208"/>
      <c r="E32" s="208"/>
      <c r="F32" s="208"/>
      <c r="G32" s="208"/>
      <c r="H32" s="208"/>
      <c r="I32" s="5"/>
      <c r="J32" s="7"/>
      <c r="K32" s="7"/>
      <c r="N32" s="144" t="s">
        <v>344</v>
      </c>
      <c r="O32" s="126"/>
      <c r="P32" s="144" t="s">
        <v>352</v>
      </c>
      <c r="Q32" s="90"/>
    </row>
    <row r="33" spans="2:16" ht="15" customHeight="1">
      <c r="B33" s="64" t="s">
        <v>19</v>
      </c>
      <c r="C33" s="58" t="s">
        <v>4</v>
      </c>
      <c r="D33" s="58" t="s">
        <v>24</v>
      </c>
      <c r="E33" s="199" t="s">
        <v>217</v>
      </c>
      <c r="F33" s="199"/>
      <c r="G33" s="199"/>
      <c r="H33" s="199"/>
      <c r="I33" s="83"/>
      <c r="J33" s="9"/>
      <c r="K33" s="9"/>
      <c r="L33" s="9"/>
      <c r="M33" s="90"/>
      <c r="N33" s="144" t="s">
        <v>345</v>
      </c>
      <c r="O33" s="153"/>
      <c r="P33" s="144" t="s">
        <v>353</v>
      </c>
    </row>
    <row r="34" spans="2:16" ht="15" customHeight="1">
      <c r="B34" s="65"/>
      <c r="C34" s="58"/>
      <c r="D34" s="58" t="s">
        <v>25</v>
      </c>
      <c r="E34" s="114" t="s">
        <v>212</v>
      </c>
      <c r="F34" s="114"/>
      <c r="G34" s="114"/>
      <c r="H34" s="114"/>
      <c r="I34" s="83"/>
      <c r="J34" s="9"/>
      <c r="K34" s="9"/>
      <c r="L34" s="9"/>
      <c r="N34" s="144" t="s">
        <v>346</v>
      </c>
      <c r="O34" s="126"/>
      <c r="P34" s="144" t="s">
        <v>354</v>
      </c>
    </row>
    <row r="35" spans="2:16" ht="15" customHeight="1">
      <c r="B35" s="65"/>
      <c r="C35" s="58"/>
      <c r="D35" s="58" t="s">
        <v>26</v>
      </c>
      <c r="E35" s="205" t="s">
        <v>211</v>
      </c>
      <c r="F35" s="205"/>
      <c r="G35" s="205"/>
      <c r="H35" s="205"/>
      <c r="I35" s="90"/>
      <c r="J35" s="9"/>
      <c r="K35" s="9"/>
      <c r="L35" s="9"/>
      <c r="N35" s="144" t="s">
        <v>347</v>
      </c>
      <c r="O35" s="126"/>
      <c r="P35" s="144" t="s">
        <v>355</v>
      </c>
    </row>
    <row r="36" spans="2:16" ht="15" customHeight="1">
      <c r="B36" s="65"/>
      <c r="C36" s="58"/>
      <c r="D36" s="58" t="s">
        <v>27</v>
      </c>
      <c r="E36" s="205" t="s">
        <v>330</v>
      </c>
      <c r="F36" s="205"/>
      <c r="G36" s="205"/>
      <c r="H36" s="205"/>
      <c r="I36" s="90"/>
      <c r="J36" s="9"/>
      <c r="K36" s="9"/>
      <c r="L36" s="9"/>
    </row>
    <row r="37" spans="2:16" ht="15" customHeight="1">
      <c r="B37" s="64" t="s">
        <v>20</v>
      </c>
      <c r="C37" s="58" t="s">
        <v>4</v>
      </c>
      <c r="D37" s="58" t="s">
        <v>24</v>
      </c>
      <c r="E37" s="199" t="s">
        <v>207</v>
      </c>
      <c r="F37" s="199"/>
      <c r="G37" s="199"/>
      <c r="H37" s="199"/>
      <c r="I37" s="71"/>
      <c r="J37" s="9"/>
      <c r="K37" s="9"/>
      <c r="L37" s="9"/>
    </row>
    <row r="38" spans="2:16" ht="15" customHeight="1">
      <c r="B38" s="65"/>
      <c r="C38" s="58"/>
      <c r="D38" s="58" t="s">
        <v>25</v>
      </c>
      <c r="E38" s="199" t="s">
        <v>209</v>
      </c>
      <c r="F38" s="199"/>
      <c r="G38" s="199"/>
      <c r="H38" s="199"/>
      <c r="I38" s="71"/>
      <c r="J38" s="9"/>
      <c r="K38" s="9"/>
      <c r="L38" s="9"/>
    </row>
    <row r="39" spans="2:16" ht="15" customHeight="1">
      <c r="B39" s="65"/>
      <c r="C39" s="58"/>
      <c r="D39" s="58" t="s">
        <v>26</v>
      </c>
      <c r="E39" s="199" t="s">
        <v>325</v>
      </c>
      <c r="F39" s="199"/>
      <c r="G39" s="199"/>
      <c r="H39" s="199"/>
      <c r="I39" s="71"/>
      <c r="J39" s="9"/>
      <c r="K39" s="9"/>
      <c r="L39" s="9"/>
    </row>
    <row r="40" spans="2:16" ht="15" customHeight="1">
      <c r="B40" s="65"/>
      <c r="C40" s="58"/>
      <c r="D40" s="58" t="s">
        <v>27</v>
      </c>
      <c r="E40" s="199" t="s">
        <v>208</v>
      </c>
      <c r="F40" s="199"/>
      <c r="G40" s="199"/>
      <c r="H40" s="199"/>
      <c r="I40" s="71"/>
      <c r="J40" s="9"/>
      <c r="K40" s="9"/>
      <c r="L40" s="9"/>
    </row>
    <row r="41" spans="2:16" ht="15" customHeight="1">
      <c r="B41" s="64" t="s">
        <v>21</v>
      </c>
      <c r="C41" s="58" t="s">
        <v>4</v>
      </c>
      <c r="D41" s="58" t="s">
        <v>24</v>
      </c>
      <c r="E41" s="199" t="s">
        <v>210</v>
      </c>
      <c r="F41" s="199"/>
      <c r="G41" s="199"/>
      <c r="H41" s="199"/>
      <c r="I41" s="71"/>
      <c r="J41" s="9"/>
      <c r="K41" s="9"/>
      <c r="L41" s="9"/>
    </row>
    <row r="42" spans="2:16" ht="15" customHeight="1">
      <c r="B42" s="58"/>
      <c r="C42" s="58"/>
      <c r="D42" s="58" t="s">
        <v>25</v>
      </c>
      <c r="E42" s="199" t="s">
        <v>327</v>
      </c>
      <c r="F42" s="199"/>
      <c r="G42" s="199"/>
      <c r="H42" s="199"/>
      <c r="I42" s="71"/>
      <c r="J42" s="9"/>
      <c r="K42" s="9"/>
      <c r="L42" s="9"/>
    </row>
    <row r="43" spans="2:16" ht="15" customHeight="1">
      <c r="B43" s="58"/>
      <c r="C43" s="58"/>
      <c r="D43" s="58" t="s">
        <v>26</v>
      </c>
      <c r="E43" s="199" t="s">
        <v>326</v>
      </c>
      <c r="F43" s="199"/>
      <c r="G43" s="199"/>
      <c r="H43" s="199"/>
      <c r="I43" s="71"/>
      <c r="J43" s="9"/>
      <c r="K43" s="9"/>
      <c r="L43" s="9"/>
    </row>
    <row r="44" spans="2:16" ht="15" customHeight="1">
      <c r="B44" s="58"/>
      <c r="C44" s="58"/>
      <c r="D44" s="58" t="s">
        <v>27</v>
      </c>
      <c r="E44" s="199" t="s">
        <v>330</v>
      </c>
      <c r="F44" s="199"/>
      <c r="G44" s="199"/>
      <c r="H44" s="199"/>
      <c r="I44" s="71"/>
      <c r="J44" s="9"/>
      <c r="K44" s="9"/>
      <c r="L44" s="9"/>
    </row>
    <row r="45" spans="2:16" ht="9" customHeight="1">
      <c r="B45" s="58"/>
      <c r="C45" s="58"/>
      <c r="D45" s="58"/>
      <c r="E45" s="58"/>
      <c r="F45" s="58"/>
      <c r="G45" s="58"/>
      <c r="H45" s="58"/>
      <c r="I45" s="58"/>
    </row>
    <row r="46" spans="2:16" ht="15" customHeight="1">
      <c r="B46" s="68" t="s">
        <v>113</v>
      </c>
      <c r="C46" s="68"/>
      <c r="D46" s="68"/>
      <c r="E46" s="68"/>
      <c r="F46" s="68"/>
      <c r="G46" s="68"/>
      <c r="H46" s="68"/>
      <c r="I46" s="68"/>
    </row>
    <row r="47" spans="2:16" ht="15" customHeight="1">
      <c r="B47" s="58"/>
      <c r="C47" s="58"/>
      <c r="D47" s="58"/>
      <c r="E47" s="58"/>
      <c r="F47" s="58"/>
      <c r="G47" s="58"/>
      <c r="H47" s="58"/>
      <c r="I47" s="58"/>
    </row>
    <row r="48" spans="2:16" ht="15" customHeight="1">
      <c r="B48" s="58"/>
      <c r="C48" s="58"/>
      <c r="D48" s="58"/>
      <c r="E48" s="58"/>
      <c r="F48" s="69" t="s">
        <v>314</v>
      </c>
      <c r="G48" s="69"/>
      <c r="H48" s="69"/>
      <c r="I48" s="69"/>
    </row>
    <row r="49" spans="1:24" ht="15" customHeight="1">
      <c r="B49" s="58" t="str">
        <f>"Ka. Prodi "&amp;D25</f>
        <v>Ka. Prodi Pendidikan Bahasa Inggris</v>
      </c>
      <c r="C49" s="58"/>
      <c r="D49" s="58"/>
      <c r="E49" s="58"/>
      <c r="F49" s="58" t="s">
        <v>22</v>
      </c>
      <c r="G49" s="58"/>
      <c r="H49" s="58"/>
      <c r="I49" s="58"/>
    </row>
    <row r="50" spans="1:24" ht="15" customHeight="1">
      <c r="B50" s="58"/>
      <c r="C50" s="58"/>
      <c r="D50" s="58"/>
      <c r="E50" s="58"/>
      <c r="F50" s="58"/>
      <c r="G50" s="58"/>
      <c r="H50" s="58"/>
      <c r="I50" s="58"/>
    </row>
    <row r="51" spans="1:24" ht="15" customHeight="1">
      <c r="B51" s="58"/>
      <c r="C51" s="58"/>
      <c r="D51" s="58"/>
      <c r="E51" s="58"/>
      <c r="F51" s="58"/>
      <c r="G51" s="58"/>
      <c r="H51" s="58"/>
      <c r="I51" s="58"/>
    </row>
    <row r="52" spans="1:24" ht="15" customHeight="1">
      <c r="B52" s="58"/>
      <c r="C52" s="58"/>
      <c r="D52" s="58"/>
      <c r="E52" s="58"/>
      <c r="F52" s="58"/>
      <c r="G52" s="58"/>
      <c r="H52" s="58"/>
      <c r="I52" s="58"/>
    </row>
    <row r="53" spans="1:24" ht="15" customHeight="1">
      <c r="B53" s="61" t="s">
        <v>180</v>
      </c>
      <c r="C53" s="58"/>
      <c r="D53" s="58"/>
      <c r="E53" s="58"/>
      <c r="F53" s="62" t="str">
        <f>D13</f>
        <v>ABDUL NGAFIF</v>
      </c>
      <c r="G53" s="61"/>
      <c r="H53" s="61"/>
      <c r="I53" s="63"/>
      <c r="L53" s="1"/>
    </row>
    <row r="54" spans="1:24" ht="15" customHeight="1">
      <c r="B54" s="58" t="s">
        <v>181</v>
      </c>
      <c r="C54" s="58"/>
      <c r="D54" s="58"/>
      <c r="E54" s="58"/>
      <c r="F54" s="72" t="s">
        <v>23</v>
      </c>
      <c r="G54" s="200">
        <f>D17</f>
        <v>142120001</v>
      </c>
      <c r="H54" s="200"/>
      <c r="I54" s="58"/>
    </row>
    <row r="55" spans="1:24" ht="15" customHeight="1"/>
    <row r="56" spans="1:24" ht="15" customHeight="1"/>
    <row r="57" spans="1:24" ht="15" hidden="1" customHeight="1">
      <c r="B57" s="54"/>
      <c r="C57" s="54"/>
      <c r="D57" s="54"/>
      <c r="E57" s="54"/>
    </row>
    <row r="58" spans="1:24" ht="16.5" hidden="1" customHeight="1">
      <c r="A58" s="2"/>
      <c r="B58" s="54"/>
      <c r="C58" s="54"/>
      <c r="D58" s="54"/>
      <c r="E58" s="54"/>
    </row>
    <row r="59" spans="1:24" ht="15" hidden="1" customHeight="1">
      <c r="R59" s="8" t="s">
        <v>30</v>
      </c>
      <c r="S59" s="8" t="s">
        <v>31</v>
      </c>
      <c r="U59" s="8" t="s">
        <v>56</v>
      </c>
      <c r="X59" s="8" t="s">
        <v>102</v>
      </c>
    </row>
    <row r="60" spans="1:24" ht="15" hidden="1" customHeight="1">
      <c r="R60">
        <v>2012</v>
      </c>
      <c r="S60">
        <v>2017</v>
      </c>
      <c r="U60" t="s">
        <v>92</v>
      </c>
      <c r="X60" t="s">
        <v>137</v>
      </c>
    </row>
    <row r="61" spans="1:24" ht="15" hidden="1" customHeight="1">
      <c r="R61">
        <v>2013</v>
      </c>
      <c r="S61">
        <v>2018</v>
      </c>
      <c r="U61" t="s">
        <v>93</v>
      </c>
      <c r="X61" t="s">
        <v>138</v>
      </c>
    </row>
    <row r="62" spans="1:24" ht="15" hidden="1" customHeight="1">
      <c r="R62">
        <v>2014</v>
      </c>
      <c r="S62">
        <v>2019</v>
      </c>
      <c r="U62" t="s">
        <v>136</v>
      </c>
      <c r="X62" t="s">
        <v>139</v>
      </c>
    </row>
    <row r="63" spans="1:24" ht="15" hidden="1" customHeight="1">
      <c r="R63">
        <v>2015</v>
      </c>
      <c r="S63">
        <v>2020</v>
      </c>
      <c r="U63" t="s">
        <v>163</v>
      </c>
      <c r="X63" t="s">
        <v>164</v>
      </c>
    </row>
    <row r="64" spans="1:24" ht="15" hidden="1" customHeight="1">
      <c r="R64">
        <v>2016</v>
      </c>
      <c r="S64">
        <v>2021</v>
      </c>
      <c r="U64" t="s">
        <v>91</v>
      </c>
      <c r="X64" t="s">
        <v>140</v>
      </c>
    </row>
    <row r="65" spans="18:24" ht="15" hidden="1" customHeight="1">
      <c r="R65">
        <v>2017</v>
      </c>
      <c r="S65">
        <v>2022</v>
      </c>
      <c r="U65" t="s">
        <v>95</v>
      </c>
      <c r="X65" t="s">
        <v>141</v>
      </c>
    </row>
    <row r="66" spans="18:24" ht="15" hidden="1" customHeight="1">
      <c r="R66">
        <v>2018</v>
      </c>
      <c r="S66">
        <v>2023</v>
      </c>
      <c r="U66" t="s">
        <v>96</v>
      </c>
      <c r="X66" t="s">
        <v>142</v>
      </c>
    </row>
    <row r="67" spans="18:24" ht="15" hidden="1" customHeight="1">
      <c r="R67">
        <v>2019</v>
      </c>
      <c r="S67">
        <v>2024</v>
      </c>
      <c r="U67" t="s">
        <v>94</v>
      </c>
      <c r="X67" t="s">
        <v>162</v>
      </c>
    </row>
    <row r="68" spans="18:24" ht="15" hidden="1" customHeight="1">
      <c r="R68">
        <v>2020</v>
      </c>
      <c r="S68">
        <v>2025</v>
      </c>
    </row>
    <row r="69" spans="18:24" ht="15" hidden="1" customHeight="1">
      <c r="R69">
        <v>2021</v>
      </c>
      <c r="S69">
        <v>2026</v>
      </c>
    </row>
    <row r="70" spans="18:24" ht="15" hidden="1" customHeight="1">
      <c r="R70">
        <v>2022</v>
      </c>
      <c r="S70">
        <v>2027</v>
      </c>
    </row>
    <row r="71" spans="18:24" ht="15" hidden="1" customHeight="1">
      <c r="R71">
        <v>2023</v>
      </c>
      <c r="S71">
        <v>2028</v>
      </c>
    </row>
    <row r="72" spans="18:24" ht="15" hidden="1" customHeight="1">
      <c r="R72">
        <v>2024</v>
      </c>
      <c r="S72">
        <v>2029</v>
      </c>
      <c r="V72" s="8" t="s">
        <v>103</v>
      </c>
    </row>
    <row r="73" spans="18:24" ht="15" hidden="1" customHeight="1">
      <c r="V73" t="s">
        <v>123</v>
      </c>
    </row>
    <row r="74" spans="18:24" ht="15" hidden="1" customHeight="1">
      <c r="R74" s="8" t="s">
        <v>32</v>
      </c>
      <c r="V74" t="s">
        <v>124</v>
      </c>
    </row>
    <row r="75" spans="18:24" ht="15" hidden="1" customHeight="1">
      <c r="R75" t="s">
        <v>11</v>
      </c>
      <c r="V75" t="s">
        <v>125</v>
      </c>
    </row>
    <row r="76" spans="18:24" ht="15" hidden="1" customHeight="1">
      <c r="R76" t="s">
        <v>12</v>
      </c>
      <c r="V76" t="s">
        <v>126</v>
      </c>
    </row>
    <row r="77" spans="18:24" ht="15" hidden="1" customHeight="1">
      <c r="R77" t="s">
        <v>13</v>
      </c>
      <c r="V77" t="s">
        <v>127</v>
      </c>
    </row>
    <row r="78" spans="18:24" ht="15" hidden="1" customHeight="1">
      <c r="R78" t="s">
        <v>14</v>
      </c>
      <c r="V78" t="s">
        <v>165</v>
      </c>
    </row>
    <row r="79" spans="18:24" ht="15" hidden="1" customHeight="1">
      <c r="R79" t="s">
        <v>48</v>
      </c>
      <c r="V79" t="s">
        <v>128</v>
      </c>
    </row>
    <row r="80" spans="18:24" ht="15" hidden="1" customHeight="1">
      <c r="R80" t="s">
        <v>160</v>
      </c>
      <c r="V80" t="s">
        <v>129</v>
      </c>
    </row>
    <row r="81" spans="18:22" ht="15" hidden="1" customHeight="1">
      <c r="R81" t="s">
        <v>173</v>
      </c>
      <c r="V81" t="s">
        <v>133</v>
      </c>
    </row>
    <row r="82" spans="18:22" ht="15" hidden="1" customHeight="1">
      <c r="R82" t="s">
        <v>49</v>
      </c>
      <c r="V82" t="s">
        <v>132</v>
      </c>
    </row>
    <row r="83" spans="18:22" ht="15" hidden="1" customHeight="1">
      <c r="R83" t="s">
        <v>15</v>
      </c>
      <c r="V83" t="s">
        <v>134</v>
      </c>
    </row>
    <row r="84" spans="18:22" ht="15" hidden="1" customHeight="1">
      <c r="R84" s="10" t="s">
        <v>47</v>
      </c>
      <c r="V84" t="s">
        <v>131</v>
      </c>
    </row>
    <row r="85" spans="18:22" ht="15" hidden="1" customHeight="1">
      <c r="R85" s="10" t="s">
        <v>16</v>
      </c>
      <c r="V85" t="s">
        <v>130</v>
      </c>
    </row>
    <row r="86" spans="18:22" ht="15" hidden="1" customHeight="1">
      <c r="R86" s="10" t="s">
        <v>8</v>
      </c>
      <c r="V86" t="s">
        <v>166</v>
      </c>
    </row>
    <row r="87" spans="18:22" ht="15" hidden="1" customHeight="1">
      <c r="R87" s="10" t="s">
        <v>45</v>
      </c>
      <c r="V87" t="s">
        <v>161</v>
      </c>
    </row>
    <row r="88" spans="18:22" ht="15" hidden="1" customHeight="1">
      <c r="R88" s="10" t="s">
        <v>46</v>
      </c>
    </row>
    <row r="89" spans="18:22" ht="15" hidden="1" customHeight="1">
      <c r="R89" s="10" t="s">
        <v>159</v>
      </c>
    </row>
    <row r="90" spans="18:22" ht="15" hidden="1" customHeight="1"/>
    <row r="91" spans="18:22" ht="15" hidden="1" customHeight="1"/>
    <row r="92" spans="18:22" ht="15" hidden="1" customHeight="1"/>
    <row r="93" spans="18:22" ht="15" hidden="1" customHeight="1"/>
    <row r="94" spans="18:22" ht="15" hidden="1" customHeight="1">
      <c r="T94" s="8" t="s">
        <v>101</v>
      </c>
    </row>
    <row r="95" spans="18:22" ht="15" hidden="1" customHeight="1">
      <c r="T95" t="s">
        <v>135</v>
      </c>
    </row>
    <row r="96" spans="18:22" ht="15" hidden="1" customHeight="1">
      <c r="R96" s="12" t="s">
        <v>33</v>
      </c>
      <c r="T96" t="s">
        <v>97</v>
      </c>
    </row>
    <row r="97" spans="18:20" ht="15" hidden="1" customHeight="1">
      <c r="R97" s="10" t="s">
        <v>50</v>
      </c>
      <c r="T97" t="s">
        <v>98</v>
      </c>
    </row>
    <row r="98" spans="18:20" ht="15" hidden="1" customHeight="1">
      <c r="R98" s="11" t="s">
        <v>51</v>
      </c>
      <c r="T98" t="s">
        <v>99</v>
      </c>
    </row>
    <row r="99" spans="18:20" ht="15" hidden="1" customHeight="1">
      <c r="R99" s="11" t="s">
        <v>52</v>
      </c>
      <c r="T99" t="s">
        <v>100</v>
      </c>
    </row>
    <row r="100" spans="18:20" ht="15" hidden="1" customHeight="1">
      <c r="R100" s="11" t="s">
        <v>17</v>
      </c>
    </row>
    <row r="101" spans="18:20" ht="15" hidden="1" customHeight="1">
      <c r="R101" s="11" t="s">
        <v>53</v>
      </c>
    </row>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password="8C81" sheet="1" objects="1" scenarios="1" selectLockedCells="1" selectUnlockedCells="1"/>
  <mergeCells count="34">
    <mergeCell ref="B7:H7"/>
    <mergeCell ref="B8:H8"/>
    <mergeCell ref="B9:H9"/>
    <mergeCell ref="D13:G13"/>
    <mergeCell ref="D14:G14"/>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E42:H42"/>
    <mergeCell ref="E43:H43"/>
    <mergeCell ref="E44:H44"/>
    <mergeCell ref="G54:H54"/>
    <mergeCell ref="D18:F18"/>
    <mergeCell ref="E40:H40"/>
    <mergeCell ref="E41:H41"/>
    <mergeCell ref="D24:G24"/>
    <mergeCell ref="E33:H33"/>
    <mergeCell ref="D29:F29"/>
    <mergeCell ref="D30:F30"/>
    <mergeCell ref="D21:F21"/>
    <mergeCell ref="D22:F22"/>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abSelected="1" topLeftCell="A24" zoomScale="110" zoomScaleNormal="110" workbookViewId="0">
      <selection activeCell="E44" sqref="E44:H44"/>
    </sheetView>
  </sheetViews>
  <sheetFormatPr defaultColWidth="5.7109375" defaultRowHeight="15" zeroHeight="1"/>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67.2851562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row r="2" spans="1:31" ht="15" customHeight="1"/>
    <row r="3" spans="1:31" ht="15" customHeight="1"/>
    <row r="4" spans="1:31" ht="15" customHeight="1"/>
    <row r="5" spans="1:31" ht="15" customHeight="1"/>
    <row r="6" spans="1:31" ht="15" customHeight="1"/>
    <row r="7" spans="1:31" ht="22.5">
      <c r="B7" s="221" t="s">
        <v>0</v>
      </c>
      <c r="C7" s="221"/>
      <c r="D7" s="221"/>
      <c r="E7" s="221"/>
      <c r="F7" s="221"/>
      <c r="G7" s="221"/>
      <c r="H7" s="221"/>
      <c r="I7" s="127"/>
      <c r="J7" s="127"/>
      <c r="K7" s="127"/>
    </row>
    <row r="8" spans="1:31" ht="15" customHeight="1">
      <c r="B8" s="222" t="s">
        <v>1</v>
      </c>
      <c r="C8" s="222"/>
      <c r="D8" s="222"/>
      <c r="E8" s="222"/>
      <c r="F8" s="222"/>
      <c r="G8" s="222"/>
      <c r="H8" s="222"/>
      <c r="I8" s="128"/>
      <c r="J8" s="128"/>
      <c r="K8" s="128"/>
    </row>
    <row r="9" spans="1:31" ht="15" customHeight="1">
      <c r="B9" s="223" t="s">
        <v>2</v>
      </c>
      <c r="C9" s="223"/>
      <c r="D9" s="223"/>
      <c r="E9" s="223"/>
      <c r="F9" s="223"/>
      <c r="G9" s="223"/>
      <c r="H9" s="223"/>
      <c r="I9" s="129"/>
      <c r="J9" s="129"/>
      <c r="K9" s="129"/>
    </row>
    <row r="10" spans="1:31" ht="5.25" customHeight="1">
      <c r="AB10" s="130"/>
      <c r="AC10" s="130"/>
      <c r="AD10" s="130"/>
      <c r="AE10" s="130"/>
    </row>
    <row r="11" spans="1:31" ht="9.75" customHeight="1">
      <c r="AB11" s="130"/>
      <c r="AC11" s="130"/>
      <c r="AD11" s="130"/>
      <c r="AE11" s="130"/>
    </row>
    <row r="12" spans="1:31" ht="18" customHeight="1">
      <c r="A12" s="126" t="s">
        <v>9</v>
      </c>
      <c r="B12" s="131" t="s">
        <v>10</v>
      </c>
      <c r="C12" s="131"/>
      <c r="D12" s="131"/>
      <c r="E12" s="131"/>
      <c r="F12" s="131"/>
      <c r="G12" s="131"/>
      <c r="H12" s="131"/>
      <c r="I12" s="132"/>
      <c r="J12" s="132"/>
      <c r="K12" s="132"/>
      <c r="N12" s="133"/>
      <c r="O12" s="133"/>
      <c r="P12" s="133"/>
      <c r="Q12" s="133"/>
    </row>
    <row r="13" spans="1:31" ht="15" customHeight="1">
      <c r="B13" s="134" t="s">
        <v>3</v>
      </c>
      <c r="C13" s="135" t="s">
        <v>4</v>
      </c>
      <c r="D13" s="214" t="s">
        <v>363</v>
      </c>
      <c r="E13" s="214"/>
      <c r="F13" s="214"/>
      <c r="G13" s="214"/>
      <c r="H13" s="136"/>
      <c r="I13" s="136"/>
      <c r="N13" s="133"/>
      <c r="O13" s="133"/>
      <c r="P13" s="133"/>
      <c r="Q13" s="133"/>
    </row>
    <row r="14" spans="1:31" ht="15" customHeight="1">
      <c r="B14" s="134" t="s">
        <v>171</v>
      </c>
      <c r="C14" s="135" t="s">
        <v>4</v>
      </c>
      <c r="D14" s="214" t="s">
        <v>364</v>
      </c>
      <c r="E14" s="214"/>
      <c r="F14" s="214"/>
      <c r="G14" s="214"/>
      <c r="H14" s="137"/>
      <c r="I14" s="138"/>
      <c r="N14" s="133"/>
      <c r="O14" s="133"/>
      <c r="P14" s="133"/>
      <c r="Q14" s="133"/>
    </row>
    <row r="15" spans="1:31" ht="15" customHeight="1">
      <c r="B15" s="134" t="s">
        <v>172</v>
      </c>
      <c r="C15" s="135" t="s">
        <v>4</v>
      </c>
      <c r="D15" s="225">
        <v>35950</v>
      </c>
      <c r="E15" s="225"/>
      <c r="F15" s="225"/>
      <c r="G15" s="137"/>
      <c r="H15" s="139"/>
      <c r="I15" s="138"/>
      <c r="N15" s="133"/>
      <c r="O15" s="133"/>
      <c r="P15" s="133"/>
      <c r="Q15" s="133"/>
    </row>
    <row r="16" spans="1:31" ht="15" customHeight="1">
      <c r="B16" s="134"/>
      <c r="C16" s="135"/>
      <c r="D16" s="224">
        <f>D15</f>
        <v>35950</v>
      </c>
      <c r="E16" s="224"/>
      <c r="F16" s="224"/>
      <c r="G16" s="140"/>
      <c r="H16" s="139"/>
      <c r="I16" s="138"/>
      <c r="N16" s="141" t="s">
        <v>333</v>
      </c>
      <c r="O16" s="133"/>
      <c r="P16" s="141" t="s">
        <v>33</v>
      </c>
      <c r="Q16" s="133"/>
      <c r="R16" s="142" t="s">
        <v>101</v>
      </c>
      <c r="T16" s="142" t="s">
        <v>32</v>
      </c>
      <c r="V16" s="142" t="s">
        <v>103</v>
      </c>
      <c r="X16" s="142" t="s">
        <v>56</v>
      </c>
      <c r="Z16" s="142" t="s">
        <v>191</v>
      </c>
    </row>
    <row r="17" spans="1:26" ht="15" customHeight="1">
      <c r="B17" s="134" t="s">
        <v>5</v>
      </c>
      <c r="C17" s="135" t="s">
        <v>4</v>
      </c>
      <c r="D17" s="214">
        <v>162120094</v>
      </c>
      <c r="E17" s="214"/>
      <c r="F17" s="214"/>
      <c r="G17" s="143"/>
      <c r="H17" s="135"/>
      <c r="I17" s="135"/>
      <c r="N17" s="144" t="s">
        <v>331</v>
      </c>
      <c r="P17" s="145" t="s">
        <v>188</v>
      </c>
      <c r="R17" s="146" t="s">
        <v>183</v>
      </c>
      <c r="T17" s="145" t="s">
        <v>14</v>
      </c>
      <c r="V17" s="144" t="s">
        <v>357</v>
      </c>
      <c r="X17" s="144" t="s">
        <v>194</v>
      </c>
      <c r="Z17" s="144" t="s">
        <v>193</v>
      </c>
    </row>
    <row r="18" spans="1:26" ht="15" customHeight="1">
      <c r="B18" s="134" t="s">
        <v>320</v>
      </c>
      <c r="C18" s="135" t="s">
        <v>4</v>
      </c>
      <c r="D18" s="213">
        <v>2020162120094</v>
      </c>
      <c r="E18" s="213"/>
      <c r="F18" s="213"/>
      <c r="G18" s="147"/>
      <c r="H18" s="135"/>
      <c r="I18" s="135"/>
      <c r="N18" s="144" t="s">
        <v>332</v>
      </c>
      <c r="P18" s="148" t="s">
        <v>51</v>
      </c>
      <c r="R18" s="144" t="s">
        <v>184</v>
      </c>
      <c r="T18" s="144" t="s">
        <v>11</v>
      </c>
      <c r="U18" s="149"/>
      <c r="V18" s="144" t="s">
        <v>123</v>
      </c>
      <c r="X18" s="144" t="s">
        <v>195</v>
      </c>
      <c r="Z18" s="144" t="s">
        <v>201</v>
      </c>
    </row>
    <row r="19" spans="1:26" ht="15" customHeight="1">
      <c r="B19" s="134" t="s">
        <v>6</v>
      </c>
      <c r="C19" s="135" t="s">
        <v>4</v>
      </c>
      <c r="D19" s="214">
        <v>2016</v>
      </c>
      <c r="E19" s="214"/>
      <c r="F19" s="214"/>
      <c r="G19" s="143"/>
      <c r="H19" s="135"/>
      <c r="I19" s="135"/>
      <c r="P19" s="148" t="s">
        <v>52</v>
      </c>
      <c r="R19" s="144" t="s">
        <v>185</v>
      </c>
      <c r="T19" s="144" t="s">
        <v>12</v>
      </c>
      <c r="V19" s="144" t="s">
        <v>124</v>
      </c>
      <c r="X19" s="144" t="s">
        <v>196</v>
      </c>
      <c r="Z19" s="144" t="s">
        <v>202</v>
      </c>
    </row>
    <row r="20" spans="1:26" ht="15" customHeight="1">
      <c r="B20" s="134" t="s">
        <v>7</v>
      </c>
      <c r="C20" s="135" t="s">
        <v>4</v>
      </c>
      <c r="D20" s="214">
        <v>2020</v>
      </c>
      <c r="E20" s="214"/>
      <c r="F20" s="214"/>
      <c r="G20" s="143"/>
      <c r="H20" s="135"/>
      <c r="I20" s="135"/>
      <c r="N20" s="141" t="s">
        <v>334</v>
      </c>
      <c r="P20" s="148" t="s">
        <v>17</v>
      </c>
      <c r="R20" s="144" t="s">
        <v>186</v>
      </c>
      <c r="T20" s="144" t="s">
        <v>13</v>
      </c>
      <c r="V20" s="144" t="s">
        <v>329</v>
      </c>
      <c r="X20" s="144" t="s">
        <v>197</v>
      </c>
      <c r="Z20" s="144" t="s">
        <v>203</v>
      </c>
    </row>
    <row r="21" spans="1:26" ht="15" customHeight="1">
      <c r="B21" s="134" t="s">
        <v>337</v>
      </c>
      <c r="C21" s="135" t="s">
        <v>4</v>
      </c>
      <c r="D21" s="214" t="s">
        <v>341</v>
      </c>
      <c r="E21" s="214"/>
      <c r="F21" s="214"/>
      <c r="G21" s="143"/>
      <c r="H21" s="135"/>
      <c r="I21" s="135"/>
      <c r="N21" s="144" t="s">
        <v>145</v>
      </c>
      <c r="P21" s="148" t="s">
        <v>53</v>
      </c>
      <c r="R21" s="144" t="s">
        <v>187</v>
      </c>
      <c r="T21" s="144" t="s">
        <v>48</v>
      </c>
      <c r="V21" s="144" t="s">
        <v>127</v>
      </c>
      <c r="X21" s="144" t="s">
        <v>198</v>
      </c>
      <c r="Z21" s="144" t="s">
        <v>204</v>
      </c>
    </row>
    <row r="22" spans="1:26" ht="15" customHeight="1">
      <c r="B22" s="134" t="s">
        <v>338</v>
      </c>
      <c r="C22" s="135" t="s">
        <v>4</v>
      </c>
      <c r="D22" s="214" t="s">
        <v>349</v>
      </c>
      <c r="E22" s="214"/>
      <c r="F22" s="214"/>
      <c r="G22" s="143"/>
      <c r="H22" s="135"/>
      <c r="I22" s="135"/>
      <c r="N22" s="144" t="s">
        <v>335</v>
      </c>
      <c r="T22" s="144" t="s">
        <v>189</v>
      </c>
      <c r="V22" s="144" t="s">
        <v>128</v>
      </c>
      <c r="X22" s="144" t="s">
        <v>199</v>
      </c>
      <c r="Z22" s="144" t="s">
        <v>205</v>
      </c>
    </row>
    <row r="23" spans="1:26" ht="15" customHeight="1">
      <c r="B23" s="134" t="s">
        <v>358</v>
      </c>
      <c r="C23" s="135" t="s">
        <v>4</v>
      </c>
      <c r="D23" s="217" t="s">
        <v>188</v>
      </c>
      <c r="E23" s="217"/>
      <c r="F23" s="217"/>
      <c r="G23" s="217"/>
      <c r="H23" s="135"/>
      <c r="I23" s="135"/>
      <c r="T23" s="144" t="s">
        <v>49</v>
      </c>
      <c r="V23" s="144" t="s">
        <v>129</v>
      </c>
      <c r="X23" s="144" t="s">
        <v>200</v>
      </c>
      <c r="Z23" s="144" t="s">
        <v>206</v>
      </c>
    </row>
    <row r="24" spans="1:26" ht="15" customHeight="1">
      <c r="B24" s="134"/>
      <c r="C24" s="135"/>
      <c r="D24" s="218" t="s">
        <v>183</v>
      </c>
      <c r="E24" s="218"/>
      <c r="F24" s="218"/>
      <c r="G24" s="218"/>
      <c r="H24" s="135"/>
      <c r="I24" s="135"/>
      <c r="T24" s="145" t="s">
        <v>47</v>
      </c>
      <c r="V24" s="144" t="s">
        <v>190</v>
      </c>
    </row>
    <row r="25" spans="1:26" ht="15" customHeight="1">
      <c r="B25" s="134" t="s">
        <v>318</v>
      </c>
      <c r="C25" s="135" t="s">
        <v>4</v>
      </c>
      <c r="D25" s="217" t="s">
        <v>14</v>
      </c>
      <c r="E25" s="217"/>
      <c r="F25" s="217"/>
      <c r="G25" s="217"/>
      <c r="H25" s="135"/>
      <c r="I25" s="135"/>
      <c r="N25" s="141" t="s">
        <v>339</v>
      </c>
      <c r="P25" s="141" t="s">
        <v>356</v>
      </c>
      <c r="T25" s="144" t="s">
        <v>15</v>
      </c>
      <c r="V25" s="144" t="s">
        <v>133</v>
      </c>
    </row>
    <row r="26" spans="1:26" ht="15" customHeight="1">
      <c r="B26" s="134"/>
      <c r="C26" s="135"/>
      <c r="D26" s="219" t="s">
        <v>357</v>
      </c>
      <c r="E26" s="219"/>
      <c r="F26" s="219"/>
      <c r="G26" s="219"/>
      <c r="H26" s="135"/>
      <c r="I26" s="135"/>
      <c r="N26" s="144" t="s">
        <v>340</v>
      </c>
      <c r="P26" s="144" t="s">
        <v>348</v>
      </c>
      <c r="T26" s="145" t="s">
        <v>16</v>
      </c>
      <c r="V26" s="144" t="s">
        <v>134</v>
      </c>
    </row>
    <row r="27" spans="1:26" ht="15" customHeight="1">
      <c r="B27" s="134" t="s">
        <v>319</v>
      </c>
      <c r="C27" s="135" t="s">
        <v>4</v>
      </c>
      <c r="D27" s="217" t="s">
        <v>194</v>
      </c>
      <c r="E27" s="217"/>
      <c r="F27" s="217"/>
      <c r="G27" s="217"/>
      <c r="H27" s="135"/>
      <c r="I27" s="135"/>
      <c r="N27" s="144" t="s">
        <v>341</v>
      </c>
      <c r="P27" s="144" t="s">
        <v>349</v>
      </c>
      <c r="T27" s="145" t="s">
        <v>8</v>
      </c>
      <c r="V27" s="144" t="s">
        <v>166</v>
      </c>
    </row>
    <row r="28" spans="1:26" ht="15" customHeight="1">
      <c r="B28" s="134"/>
      <c r="C28" s="135"/>
      <c r="D28" s="219" t="s">
        <v>193</v>
      </c>
      <c r="E28" s="219"/>
      <c r="F28" s="219"/>
      <c r="G28" s="219"/>
      <c r="H28" s="135"/>
      <c r="I28" s="135"/>
      <c r="N28" s="144" t="s">
        <v>342</v>
      </c>
      <c r="P28" s="144" t="s">
        <v>350</v>
      </c>
      <c r="T28" s="145" t="s">
        <v>45</v>
      </c>
      <c r="V28" s="144" t="s">
        <v>131</v>
      </c>
    </row>
    <row r="29" spans="1:26" ht="15" customHeight="1">
      <c r="B29" s="150" t="s">
        <v>331</v>
      </c>
      <c r="C29" s="135" t="s">
        <v>4</v>
      </c>
      <c r="D29" s="220"/>
      <c r="E29" s="220"/>
      <c r="F29" s="220"/>
      <c r="G29" s="151"/>
      <c r="H29" s="135"/>
      <c r="I29" s="135"/>
      <c r="N29" s="144" t="s">
        <v>343</v>
      </c>
      <c r="P29" s="144" t="s">
        <v>351</v>
      </c>
      <c r="T29" s="145" t="s">
        <v>46</v>
      </c>
      <c r="V29" s="144" t="s">
        <v>130</v>
      </c>
    </row>
    <row r="30" spans="1:26" ht="15" customHeight="1">
      <c r="B30" s="150" t="s">
        <v>145</v>
      </c>
      <c r="C30" s="135" t="s">
        <v>4</v>
      </c>
      <c r="D30" s="213">
        <f>D29</f>
        <v>0</v>
      </c>
      <c r="E30" s="214"/>
      <c r="F30" s="214"/>
      <c r="G30" s="135"/>
      <c r="H30" s="135"/>
      <c r="I30" s="135"/>
      <c r="N30" s="144" t="s">
        <v>344</v>
      </c>
      <c r="P30" s="144" t="s">
        <v>352</v>
      </c>
    </row>
    <row r="31" spans="1:26" ht="15" customHeight="1">
      <c r="B31" s="135"/>
      <c r="C31" s="135"/>
      <c r="D31" s="135"/>
      <c r="E31" s="135"/>
      <c r="F31" s="135"/>
      <c r="G31" s="135"/>
      <c r="H31" s="135"/>
      <c r="I31" s="135"/>
      <c r="N31" s="144" t="s">
        <v>345</v>
      </c>
      <c r="O31" s="153"/>
      <c r="P31" s="144" t="s">
        <v>353</v>
      </c>
    </row>
    <row r="32" spans="1:26" ht="18" customHeight="1">
      <c r="A32" s="126" t="s">
        <v>18</v>
      </c>
      <c r="B32" s="228" t="s">
        <v>1</v>
      </c>
      <c r="C32" s="228"/>
      <c r="D32" s="228"/>
      <c r="E32" s="228"/>
      <c r="F32" s="228"/>
      <c r="G32" s="228"/>
      <c r="H32" s="228"/>
      <c r="I32" s="128"/>
      <c r="J32" s="152"/>
      <c r="K32" s="152"/>
      <c r="N32" s="144" t="s">
        <v>346</v>
      </c>
      <c r="P32" s="144" t="s">
        <v>354</v>
      </c>
    </row>
    <row r="33" spans="2:16" ht="15" customHeight="1">
      <c r="B33" s="154" t="s">
        <v>19</v>
      </c>
      <c r="C33" s="135" t="s">
        <v>4</v>
      </c>
      <c r="D33" s="135" t="s">
        <v>24</v>
      </c>
      <c r="E33" s="216" t="s">
        <v>365</v>
      </c>
      <c r="F33" s="216"/>
      <c r="G33" s="216"/>
      <c r="H33" s="216"/>
      <c r="I33" s="155"/>
      <c r="J33" s="156"/>
      <c r="K33" s="156"/>
      <c r="L33" s="156"/>
      <c r="M33" s="153"/>
      <c r="N33" s="144" t="s">
        <v>347</v>
      </c>
      <c r="P33" s="144" t="s">
        <v>355</v>
      </c>
    </row>
    <row r="34" spans="2:16" ht="15" customHeight="1">
      <c r="B34" s="151"/>
      <c r="C34" s="135"/>
      <c r="D34" s="135" t="s">
        <v>25</v>
      </c>
      <c r="E34" s="215" t="s">
        <v>330</v>
      </c>
      <c r="F34" s="216"/>
      <c r="G34" s="216"/>
      <c r="H34" s="216"/>
      <c r="I34" s="155"/>
      <c r="J34" s="156"/>
      <c r="K34" s="156"/>
      <c r="L34" s="156"/>
    </row>
    <row r="35" spans="2:16" ht="15" customHeight="1">
      <c r="B35" s="151"/>
      <c r="C35" s="135"/>
      <c r="D35" s="135" t="s">
        <v>26</v>
      </c>
      <c r="E35" s="226" t="s">
        <v>330</v>
      </c>
      <c r="F35" s="227"/>
      <c r="G35" s="227"/>
      <c r="H35" s="227"/>
      <c r="I35" s="153"/>
      <c r="J35" s="156"/>
      <c r="K35" s="156"/>
      <c r="L35" s="156"/>
    </row>
    <row r="36" spans="2:16" ht="15" customHeight="1">
      <c r="B36" s="151"/>
      <c r="C36" s="135"/>
      <c r="D36" s="135" t="s">
        <v>27</v>
      </c>
      <c r="E36" s="226" t="s">
        <v>330</v>
      </c>
      <c r="F36" s="227"/>
      <c r="G36" s="227"/>
      <c r="H36" s="227"/>
      <c r="I36" s="153"/>
      <c r="J36" s="156"/>
      <c r="K36" s="156"/>
      <c r="L36" s="156"/>
    </row>
    <row r="37" spans="2:16" ht="15" customHeight="1">
      <c r="B37" s="154" t="s">
        <v>20</v>
      </c>
      <c r="C37" s="135" t="s">
        <v>4</v>
      </c>
      <c r="D37" s="135" t="s">
        <v>24</v>
      </c>
      <c r="E37" s="230" t="s">
        <v>366</v>
      </c>
      <c r="F37" s="230"/>
      <c r="G37" s="230"/>
      <c r="H37" s="230"/>
      <c r="I37" s="157"/>
      <c r="J37" s="156"/>
      <c r="K37" s="156"/>
      <c r="L37" s="156"/>
    </row>
    <row r="38" spans="2:16" ht="15" customHeight="1">
      <c r="B38" s="151"/>
      <c r="C38" s="135"/>
      <c r="D38" s="135" t="s">
        <v>25</v>
      </c>
      <c r="E38" s="230" t="s">
        <v>367</v>
      </c>
      <c r="F38" s="230"/>
      <c r="G38" s="230"/>
      <c r="H38" s="230"/>
      <c r="I38" s="157"/>
      <c r="J38" s="156"/>
      <c r="K38" s="156"/>
      <c r="L38" s="156"/>
    </row>
    <row r="39" spans="2:16" ht="15" customHeight="1">
      <c r="B39" s="151"/>
      <c r="C39" s="135"/>
      <c r="D39" s="135" t="s">
        <v>26</v>
      </c>
      <c r="E39" s="230" t="s">
        <v>368</v>
      </c>
      <c r="F39" s="230"/>
      <c r="G39" s="230"/>
      <c r="H39" s="230"/>
      <c r="I39" s="157"/>
      <c r="J39" s="156"/>
      <c r="K39" s="156"/>
      <c r="L39" s="156"/>
    </row>
    <row r="40" spans="2:16" ht="15" customHeight="1">
      <c r="B40" s="151"/>
      <c r="C40" s="135"/>
      <c r="D40" s="135" t="s">
        <v>27</v>
      </c>
      <c r="E40" s="230" t="s">
        <v>361</v>
      </c>
      <c r="F40" s="230"/>
      <c r="G40" s="230"/>
      <c r="H40" s="230"/>
      <c r="I40" s="157"/>
      <c r="J40" s="156"/>
      <c r="K40" s="156"/>
      <c r="L40" s="156"/>
    </row>
    <row r="41" spans="2:16" ht="15" customHeight="1">
      <c r="B41" s="154" t="s">
        <v>21</v>
      </c>
      <c r="C41" s="135"/>
      <c r="D41" s="135" t="s">
        <v>24</v>
      </c>
      <c r="E41" s="230" t="s">
        <v>359</v>
      </c>
      <c r="F41" s="230"/>
      <c r="G41" s="230"/>
      <c r="H41" s="230"/>
      <c r="I41" s="157"/>
      <c r="J41" s="156"/>
      <c r="K41" s="156"/>
      <c r="L41" s="156"/>
    </row>
    <row r="42" spans="2:16" ht="15" customHeight="1">
      <c r="B42" s="135"/>
      <c r="C42" s="135"/>
      <c r="D42" s="135" t="s">
        <v>25</v>
      </c>
      <c r="E42" s="230" t="s">
        <v>362</v>
      </c>
      <c r="F42" s="230"/>
      <c r="G42" s="230"/>
      <c r="H42" s="230"/>
      <c r="I42" s="157"/>
      <c r="J42" s="156"/>
      <c r="K42" s="156"/>
      <c r="L42" s="156"/>
    </row>
    <row r="43" spans="2:16" ht="15" customHeight="1">
      <c r="B43" s="135"/>
      <c r="C43" s="135"/>
      <c r="D43" s="135" t="s">
        <v>26</v>
      </c>
      <c r="E43" s="230" t="s">
        <v>369</v>
      </c>
      <c r="F43" s="230"/>
      <c r="G43" s="230"/>
      <c r="H43" s="230"/>
      <c r="I43" s="157"/>
      <c r="J43" s="156"/>
      <c r="K43" s="156"/>
      <c r="L43" s="156"/>
    </row>
    <row r="44" spans="2:16" ht="15" customHeight="1">
      <c r="B44" s="135"/>
      <c r="C44" s="135"/>
      <c r="D44" s="135" t="s">
        <v>27</v>
      </c>
      <c r="E44" s="230" t="s">
        <v>370</v>
      </c>
      <c r="F44" s="230"/>
      <c r="G44" s="230"/>
      <c r="H44" s="230"/>
      <c r="I44" s="157"/>
      <c r="J44" s="156"/>
      <c r="K44" s="156"/>
      <c r="L44" s="156"/>
    </row>
    <row r="45" spans="2:16" ht="9" customHeight="1">
      <c r="B45" s="135"/>
      <c r="C45" s="135"/>
      <c r="D45" s="135"/>
      <c r="E45" s="135"/>
      <c r="F45" s="135"/>
      <c r="G45" s="135"/>
      <c r="H45" s="135"/>
      <c r="I45" s="135"/>
    </row>
    <row r="46" spans="2:16" ht="15" customHeight="1">
      <c r="B46" s="158" t="s">
        <v>113</v>
      </c>
      <c r="C46" s="158"/>
      <c r="D46" s="158"/>
      <c r="E46" s="158"/>
      <c r="F46" s="158"/>
      <c r="G46" s="158"/>
      <c r="H46" s="158"/>
      <c r="I46" s="158"/>
    </row>
    <row r="47" spans="2:16" ht="15" customHeight="1">
      <c r="B47" s="135"/>
      <c r="C47" s="135"/>
      <c r="D47" s="135"/>
      <c r="E47" s="135"/>
      <c r="F47" s="135"/>
      <c r="G47" s="135"/>
      <c r="H47" s="135"/>
      <c r="I47" s="135"/>
    </row>
    <row r="48" spans="2:16" ht="15" customHeight="1">
      <c r="B48" s="135"/>
      <c r="C48" s="135"/>
      <c r="D48" s="135"/>
      <c r="E48" s="135"/>
      <c r="F48" s="159" t="s">
        <v>360</v>
      </c>
      <c r="G48" s="159"/>
      <c r="H48" s="159"/>
      <c r="I48" s="159"/>
    </row>
    <row r="49" spans="1:24" ht="15" customHeight="1">
      <c r="B49" s="135" t="str">
        <f>"Ka. Prodi "&amp;D25</f>
        <v>Ka. Prodi Pendidikan Bahasa Inggris</v>
      </c>
      <c r="C49" s="135"/>
      <c r="D49" s="135"/>
      <c r="E49" s="135"/>
      <c r="F49" s="135" t="s">
        <v>22</v>
      </c>
      <c r="G49" s="135"/>
      <c r="H49" s="135"/>
      <c r="I49" s="135"/>
    </row>
    <row r="50" spans="1:24" ht="15" customHeight="1">
      <c r="B50" s="135"/>
      <c r="C50" s="135"/>
      <c r="D50" s="135"/>
      <c r="E50" s="135"/>
      <c r="F50" s="135"/>
      <c r="G50" s="135"/>
      <c r="H50" s="135"/>
      <c r="I50" s="135"/>
    </row>
    <row r="51" spans="1:24" ht="15" customHeight="1">
      <c r="B51" s="135"/>
      <c r="C51" s="135"/>
      <c r="D51" s="135"/>
      <c r="E51" s="135"/>
      <c r="F51" s="135"/>
      <c r="G51" s="135"/>
      <c r="H51" s="135"/>
      <c r="I51" s="135"/>
    </row>
    <row r="52" spans="1:24" ht="15" customHeight="1">
      <c r="B52" s="135"/>
      <c r="C52" s="135"/>
      <c r="D52" s="135"/>
      <c r="E52" s="135"/>
      <c r="F52" s="135"/>
      <c r="G52" s="135"/>
      <c r="H52" s="135"/>
      <c r="I52" s="135"/>
    </row>
    <row r="53" spans="1:24" ht="15" customHeight="1">
      <c r="B53" s="160" t="s">
        <v>180</v>
      </c>
      <c r="C53" s="135"/>
      <c r="D53" s="135"/>
      <c r="E53" s="135"/>
      <c r="F53" s="161" t="str">
        <f>D13</f>
        <v>TRY AYUNI AMALIA</v>
      </c>
      <c r="G53" s="160"/>
      <c r="H53" s="160"/>
      <c r="I53" s="162"/>
      <c r="L53" s="163"/>
    </row>
    <row r="54" spans="1:24" ht="15" customHeight="1">
      <c r="B54" s="135" t="s">
        <v>181</v>
      </c>
      <c r="C54" s="135"/>
      <c r="D54" s="135"/>
      <c r="E54" s="135"/>
      <c r="F54" s="147" t="s">
        <v>23</v>
      </c>
      <c r="G54" s="229">
        <f>D17</f>
        <v>162120094</v>
      </c>
      <c r="H54" s="229"/>
      <c r="I54" s="135"/>
    </row>
    <row r="55" spans="1:24" ht="15" customHeight="1"/>
    <row r="56" spans="1:24" ht="15" customHeight="1"/>
    <row r="57" spans="1:24" ht="15" hidden="1" customHeight="1">
      <c r="B57" s="164"/>
      <c r="C57" s="164"/>
      <c r="D57" s="164"/>
      <c r="E57" s="164"/>
      <c r="R57" s="130" t="s">
        <v>30</v>
      </c>
      <c r="S57" s="130" t="s">
        <v>31</v>
      </c>
      <c r="U57" s="130" t="s">
        <v>56</v>
      </c>
      <c r="X57" s="130" t="s">
        <v>102</v>
      </c>
    </row>
    <row r="58" spans="1:24" ht="16.5" hidden="1" customHeight="1">
      <c r="A58" s="165"/>
      <c r="B58" s="164"/>
      <c r="C58" s="164"/>
      <c r="D58" s="164"/>
      <c r="E58" s="164"/>
      <c r="R58" s="126">
        <v>2012</v>
      </c>
      <c r="S58" s="126">
        <v>2017</v>
      </c>
      <c r="U58" s="126" t="s">
        <v>92</v>
      </c>
      <c r="X58" s="126" t="s">
        <v>137</v>
      </c>
    </row>
    <row r="59" spans="1:24" ht="15" hidden="1" customHeight="1">
      <c r="R59" s="126">
        <v>2013</v>
      </c>
      <c r="S59" s="126">
        <v>2018</v>
      </c>
      <c r="U59" s="126" t="s">
        <v>93</v>
      </c>
      <c r="X59" s="126" t="s">
        <v>138</v>
      </c>
    </row>
    <row r="60" spans="1:24" ht="15" hidden="1" customHeight="1">
      <c r="R60" s="126">
        <v>2014</v>
      </c>
      <c r="S60" s="126">
        <v>2019</v>
      </c>
      <c r="U60" s="126" t="s">
        <v>136</v>
      </c>
      <c r="X60" s="126" t="s">
        <v>139</v>
      </c>
    </row>
    <row r="61" spans="1:24" ht="15" hidden="1" customHeight="1">
      <c r="R61" s="126">
        <v>2015</v>
      </c>
      <c r="S61" s="126">
        <v>2020</v>
      </c>
      <c r="U61" s="126" t="s">
        <v>163</v>
      </c>
      <c r="X61" s="126" t="s">
        <v>164</v>
      </c>
    </row>
    <row r="62" spans="1:24" ht="15" hidden="1" customHeight="1">
      <c r="R62" s="126">
        <v>2016</v>
      </c>
      <c r="S62" s="126">
        <v>2021</v>
      </c>
      <c r="U62" s="126" t="s">
        <v>91</v>
      </c>
      <c r="X62" s="126" t="s">
        <v>140</v>
      </c>
    </row>
    <row r="63" spans="1:24" ht="15" hidden="1" customHeight="1">
      <c r="R63" s="126">
        <v>2017</v>
      </c>
      <c r="S63" s="126">
        <v>2022</v>
      </c>
      <c r="U63" s="126" t="s">
        <v>95</v>
      </c>
      <c r="X63" s="126" t="s">
        <v>141</v>
      </c>
    </row>
    <row r="64" spans="1:24" ht="15" hidden="1" customHeight="1">
      <c r="R64" s="126">
        <v>2018</v>
      </c>
      <c r="S64" s="126">
        <v>2023</v>
      </c>
      <c r="U64" s="126" t="s">
        <v>96</v>
      </c>
      <c r="X64" s="126" t="s">
        <v>142</v>
      </c>
    </row>
    <row r="65" spans="18:24" ht="15" hidden="1" customHeight="1">
      <c r="R65" s="126">
        <v>2019</v>
      </c>
      <c r="S65" s="126">
        <v>2024</v>
      </c>
      <c r="U65" s="126" t="s">
        <v>94</v>
      </c>
      <c r="X65" s="126" t="s">
        <v>162</v>
      </c>
    </row>
    <row r="66" spans="18:24" ht="15" hidden="1" customHeight="1">
      <c r="R66" s="126">
        <v>2020</v>
      </c>
      <c r="S66" s="126">
        <v>2025</v>
      </c>
    </row>
    <row r="67" spans="18:24" ht="15" hidden="1" customHeight="1">
      <c r="R67" s="126">
        <v>2021</v>
      </c>
      <c r="S67" s="126">
        <v>2026</v>
      </c>
    </row>
    <row r="68" spans="18:24" ht="15" hidden="1" customHeight="1">
      <c r="R68" s="126">
        <v>2022</v>
      </c>
      <c r="S68" s="126">
        <v>2027</v>
      </c>
    </row>
    <row r="69" spans="18:24" ht="15" hidden="1" customHeight="1">
      <c r="R69" s="126">
        <v>2023</v>
      </c>
      <c r="S69" s="126">
        <v>2028</v>
      </c>
    </row>
    <row r="70" spans="18:24" ht="15" hidden="1" customHeight="1">
      <c r="R70" s="126">
        <v>2024</v>
      </c>
      <c r="S70" s="126">
        <v>2029</v>
      </c>
      <c r="V70" s="130" t="s">
        <v>103</v>
      </c>
    </row>
    <row r="71" spans="18:24" ht="15" hidden="1" customHeight="1">
      <c r="V71" s="126" t="s">
        <v>123</v>
      </c>
    </row>
    <row r="72" spans="18:24" ht="15" hidden="1" customHeight="1">
      <c r="R72" s="130" t="s">
        <v>32</v>
      </c>
      <c r="V72" s="126" t="s">
        <v>124</v>
      </c>
    </row>
    <row r="73" spans="18:24" ht="15" hidden="1" customHeight="1">
      <c r="R73" s="126" t="s">
        <v>11</v>
      </c>
      <c r="V73" s="126" t="s">
        <v>125</v>
      </c>
    </row>
    <row r="74" spans="18:24" ht="15" hidden="1" customHeight="1">
      <c r="R74" s="126" t="s">
        <v>12</v>
      </c>
      <c r="V74" s="126" t="s">
        <v>126</v>
      </c>
    </row>
    <row r="75" spans="18:24" ht="15" hidden="1" customHeight="1">
      <c r="R75" s="126" t="s">
        <v>13</v>
      </c>
      <c r="V75" s="126" t="s">
        <v>127</v>
      </c>
    </row>
    <row r="76" spans="18:24" ht="15" hidden="1" customHeight="1">
      <c r="R76" s="126" t="s">
        <v>14</v>
      </c>
      <c r="V76" s="126" t="s">
        <v>165</v>
      </c>
    </row>
    <row r="77" spans="18:24" ht="15" hidden="1" customHeight="1">
      <c r="R77" s="126" t="s">
        <v>48</v>
      </c>
      <c r="V77" s="126" t="s">
        <v>128</v>
      </c>
    </row>
    <row r="78" spans="18:24" ht="15" hidden="1" customHeight="1">
      <c r="R78" s="126" t="s">
        <v>160</v>
      </c>
      <c r="V78" s="126" t="s">
        <v>129</v>
      </c>
    </row>
    <row r="79" spans="18:24" ht="15" hidden="1" customHeight="1">
      <c r="R79" s="126" t="s">
        <v>173</v>
      </c>
      <c r="V79" s="126" t="s">
        <v>133</v>
      </c>
    </row>
    <row r="80" spans="18:24" ht="15" hidden="1" customHeight="1">
      <c r="R80" s="126" t="s">
        <v>49</v>
      </c>
      <c r="V80" s="126" t="s">
        <v>132</v>
      </c>
    </row>
    <row r="81" spans="18:22" ht="15" hidden="1" customHeight="1">
      <c r="R81" s="126" t="s">
        <v>15</v>
      </c>
      <c r="V81" s="126" t="s">
        <v>134</v>
      </c>
    </row>
    <row r="82" spans="18:22" ht="15" hidden="1" customHeight="1">
      <c r="R82" s="166" t="s">
        <v>47</v>
      </c>
      <c r="V82" s="126" t="s">
        <v>131</v>
      </c>
    </row>
    <row r="83" spans="18:22" ht="15" hidden="1" customHeight="1">
      <c r="R83" s="166" t="s">
        <v>16</v>
      </c>
      <c r="V83" s="126" t="s">
        <v>130</v>
      </c>
    </row>
    <row r="84" spans="18:22" ht="15" hidden="1" customHeight="1">
      <c r="R84" s="166" t="s">
        <v>8</v>
      </c>
      <c r="V84" s="126" t="s">
        <v>166</v>
      </c>
    </row>
    <row r="85" spans="18:22" ht="15" hidden="1" customHeight="1">
      <c r="R85" s="166" t="s">
        <v>45</v>
      </c>
      <c r="V85" s="126" t="s">
        <v>161</v>
      </c>
    </row>
    <row r="86" spans="18:22" ht="15" hidden="1" customHeight="1">
      <c r="R86" s="166" t="s">
        <v>46</v>
      </c>
    </row>
    <row r="87" spans="18:22" ht="15" hidden="1" customHeight="1">
      <c r="R87" s="166" t="s">
        <v>159</v>
      </c>
    </row>
    <row r="88" spans="18:22" ht="15" hidden="1" customHeight="1"/>
    <row r="89" spans="18:22" ht="15" hidden="1" customHeight="1"/>
    <row r="90" spans="18:22" ht="15" hidden="1" customHeight="1"/>
    <row r="91" spans="18:22" ht="15" hidden="1" customHeight="1"/>
    <row r="92" spans="18:22" ht="15" hidden="1" customHeight="1">
      <c r="T92" s="130" t="s">
        <v>101</v>
      </c>
    </row>
    <row r="93" spans="18:22" ht="15" hidden="1" customHeight="1">
      <c r="T93" s="126" t="s">
        <v>135</v>
      </c>
    </row>
    <row r="94" spans="18:22" ht="15" hidden="1" customHeight="1">
      <c r="R94" s="167" t="s">
        <v>33</v>
      </c>
      <c r="T94" s="126" t="s">
        <v>97</v>
      </c>
    </row>
    <row r="95" spans="18:22" ht="15" hidden="1" customHeight="1">
      <c r="R95" s="166" t="s">
        <v>50</v>
      </c>
      <c r="T95" s="126" t="s">
        <v>98</v>
      </c>
    </row>
    <row r="96" spans="18:22" ht="15" hidden="1" customHeight="1">
      <c r="R96" s="168" t="s">
        <v>51</v>
      </c>
      <c r="T96" s="126" t="s">
        <v>99</v>
      </c>
    </row>
    <row r="97" spans="18:20" ht="15" hidden="1" customHeight="1">
      <c r="R97" s="168" t="s">
        <v>52</v>
      </c>
      <c r="T97" s="126" t="s">
        <v>100</v>
      </c>
    </row>
    <row r="98" spans="18:20" ht="15" hidden="1" customHeight="1">
      <c r="R98" s="168" t="s">
        <v>17</v>
      </c>
    </row>
    <row r="99" spans="18:20" ht="15" hidden="1" customHeight="1">
      <c r="R99" s="168" t="s">
        <v>53</v>
      </c>
    </row>
    <row r="100" spans="18:20" ht="15" hidden="1" customHeight="1"/>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selectLockedCells="1"/>
  <mergeCells count="35">
    <mergeCell ref="E35:H35"/>
    <mergeCell ref="B32:H32"/>
    <mergeCell ref="G54:H54"/>
    <mergeCell ref="D14:G14"/>
    <mergeCell ref="E38:H38"/>
    <mergeCell ref="E39:H39"/>
    <mergeCell ref="E40:H40"/>
    <mergeCell ref="E41:H41"/>
    <mergeCell ref="E37:H37"/>
    <mergeCell ref="E42:H42"/>
    <mergeCell ref="E43:H43"/>
    <mergeCell ref="E44:H44"/>
    <mergeCell ref="E36:H36"/>
    <mergeCell ref="D17:F17"/>
    <mergeCell ref="D18:F18"/>
    <mergeCell ref="E33:H33"/>
    <mergeCell ref="B7:H7"/>
    <mergeCell ref="B8:H8"/>
    <mergeCell ref="B9:H9"/>
    <mergeCell ref="D13:G13"/>
    <mergeCell ref="D16:F16"/>
    <mergeCell ref="D15:F15"/>
    <mergeCell ref="D30:F30"/>
    <mergeCell ref="D21:F21"/>
    <mergeCell ref="D22:F22"/>
    <mergeCell ref="E34:H34"/>
    <mergeCell ref="D19:F19"/>
    <mergeCell ref="D20:F20"/>
    <mergeCell ref="D23:G23"/>
    <mergeCell ref="D24:G24"/>
    <mergeCell ref="D25:G25"/>
    <mergeCell ref="D28:G28"/>
    <mergeCell ref="D27:G27"/>
    <mergeCell ref="D26:G26"/>
    <mergeCell ref="D29:F29"/>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opLeftCell="A111" zoomScale="120" zoomScaleNormal="120" zoomScalePageLayoutView="64" workbookViewId="0">
      <selection activeCell="K20" sqref="K20"/>
    </sheetView>
  </sheetViews>
  <sheetFormatPr defaultColWidth="9.140625" defaultRowHeight="15" zeroHeight="1"/>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row r="2" spans="1:24"/>
    <row r="3" spans="1:24"/>
    <row r="4" spans="1:24"/>
    <row r="5" spans="1:24"/>
    <row r="6" spans="1:24">
      <c r="F6" s="124" t="s">
        <v>175</v>
      </c>
      <c r="G6" s="123">
        <f>Isian_data_MHS!D18</f>
        <v>2020162120094</v>
      </c>
    </row>
    <row r="7" spans="1:24" ht="30" customHeight="1">
      <c r="F7" s="241" t="str">
        <f>"*"&amp;G6&amp;"*"</f>
        <v>*2020162120094*</v>
      </c>
      <c r="G7" s="241"/>
      <c r="H7" s="91"/>
    </row>
    <row r="8" spans="1:24" ht="15" customHeight="1">
      <c r="B8" s="30"/>
      <c r="C8" s="30"/>
      <c r="D8" s="30"/>
      <c r="E8" s="30"/>
      <c r="F8" s="30"/>
      <c r="H8" s="34"/>
      <c r="I8" s="34"/>
      <c r="J8" s="34"/>
      <c r="K8" s="15"/>
      <c r="L8" s="15"/>
    </row>
    <row r="9" spans="1:24" ht="45" customHeight="1">
      <c r="A9" s="1"/>
      <c r="B9" s="234" t="s">
        <v>109</v>
      </c>
      <c r="C9" s="234"/>
      <c r="D9" s="234"/>
      <c r="E9" s="234"/>
      <c r="F9" s="234"/>
      <c r="G9" s="234"/>
      <c r="H9" s="32"/>
      <c r="I9" s="32"/>
      <c r="J9" s="32"/>
    </row>
    <row r="10" spans="1:24" ht="45.75" customHeight="1">
      <c r="A10" s="1"/>
      <c r="B10" s="235" t="s">
        <v>110</v>
      </c>
      <c r="C10" s="235"/>
      <c r="D10" s="235"/>
      <c r="E10" s="235"/>
      <c r="F10" s="235"/>
      <c r="G10" s="235"/>
      <c r="H10" s="33"/>
      <c r="I10" s="33"/>
      <c r="J10" s="33"/>
    </row>
    <row r="11" spans="1:24" ht="9.75" customHeight="1">
      <c r="B11" s="16"/>
      <c r="C11" s="16"/>
      <c r="D11" s="16"/>
      <c r="E11" s="16"/>
      <c r="F11" s="16"/>
      <c r="G11" s="16"/>
      <c r="H11" s="16"/>
      <c r="I11" s="16"/>
      <c r="J11" s="16"/>
    </row>
    <row r="12" spans="1:24" s="17" customFormat="1" ht="15" customHeight="1">
      <c r="B12" s="26" t="s">
        <v>34</v>
      </c>
      <c r="C12" s="26" t="s">
        <v>35</v>
      </c>
      <c r="D12" s="26"/>
      <c r="E12" s="26"/>
      <c r="F12" s="26"/>
      <c r="G12" s="21"/>
      <c r="H12" s="21"/>
      <c r="I12" s="21"/>
      <c r="J12" s="21"/>
    </row>
    <row r="13" spans="1:24" s="17" customFormat="1" ht="15" customHeight="1">
      <c r="B13" s="21"/>
      <c r="C13" s="169" t="s">
        <v>36</v>
      </c>
      <c r="D13" s="169"/>
      <c r="E13" s="96"/>
      <c r="F13" s="96"/>
      <c r="G13" s="96"/>
      <c r="H13" s="21"/>
      <c r="I13" s="21"/>
      <c r="J13" s="21"/>
    </row>
    <row r="14" spans="1:24" s="20" customFormat="1" ht="12.95" customHeight="1">
      <c r="A14" s="19"/>
      <c r="B14" s="31"/>
      <c r="C14" s="170" t="s">
        <v>120</v>
      </c>
      <c r="D14" s="170" t="str">
        <f>Isian_data_MHS!D13</f>
        <v>TRY AYUNI AMALIA</v>
      </c>
      <c r="E14" s="170"/>
      <c r="F14" s="170" t="s">
        <v>41</v>
      </c>
      <c r="G14" s="170">
        <f>Isian_data_MHS!D20</f>
        <v>2020</v>
      </c>
      <c r="I14" s="31"/>
      <c r="J14" s="31"/>
      <c r="L14" s="35"/>
      <c r="M14" s="35"/>
      <c r="N14" s="35"/>
      <c r="O14" s="35"/>
      <c r="P14" s="35"/>
      <c r="Q14" s="35"/>
      <c r="R14" s="35"/>
      <c r="S14" s="35"/>
      <c r="T14" s="35"/>
      <c r="U14" s="35"/>
      <c r="V14" s="35"/>
      <c r="W14" s="35"/>
      <c r="X14" s="35"/>
    </row>
    <row r="15" spans="1:24" s="20" customFormat="1" ht="16.5" customHeight="1">
      <c r="A15" s="19"/>
      <c r="B15" s="31"/>
      <c r="C15" s="171" t="s">
        <v>37</v>
      </c>
      <c r="D15" s="171" t="str">
        <f>D14</f>
        <v>TRY AYUNI AMALIA</v>
      </c>
      <c r="E15" s="172"/>
      <c r="F15" s="171" t="s">
        <v>42</v>
      </c>
      <c r="G15" s="171">
        <f>G14</f>
        <v>2020</v>
      </c>
      <c r="I15" s="31"/>
      <c r="J15" s="31"/>
      <c r="L15" s="35"/>
      <c r="M15" s="35"/>
      <c r="N15" s="35"/>
      <c r="O15" s="35"/>
      <c r="P15" s="35"/>
      <c r="Q15" s="35"/>
      <c r="R15" s="35"/>
      <c r="S15" s="35"/>
      <c r="T15" s="35"/>
      <c r="U15" s="35"/>
      <c r="V15" s="35"/>
      <c r="W15" s="35"/>
      <c r="X15" s="35"/>
    </row>
    <row r="16" spans="1:24" s="20" customFormat="1" ht="12.95" customHeight="1">
      <c r="A16" s="19"/>
      <c r="B16" s="31"/>
      <c r="C16" s="170" t="s">
        <v>167</v>
      </c>
      <c r="D16" s="173" t="str">
        <f>Isian_data_MHS!D14</f>
        <v>BENGKULU</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c r="A17" s="19"/>
      <c r="B17" s="31"/>
      <c r="C17" s="171" t="s">
        <v>168</v>
      </c>
      <c r="D17" s="175" t="str">
        <f>D16</f>
        <v>BENGKULU</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c r="A18" s="19"/>
      <c r="B18" s="31"/>
      <c r="C18" s="98" t="s">
        <v>169</v>
      </c>
      <c r="D18" s="177">
        <f>Isian_data_MHS!D15</f>
        <v>35950</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c r="A19" s="19"/>
      <c r="B19" s="31"/>
      <c r="C19" s="178" t="s">
        <v>170</v>
      </c>
      <c r="D19" s="179">
        <f>D18</f>
        <v>35950</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c r="A20" s="19"/>
      <c r="B20" s="31"/>
      <c r="C20" s="170" t="s">
        <v>38</v>
      </c>
      <c r="D20" s="170">
        <f>Isian_data_MHS!D17</f>
        <v>162120094</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c r="A21" s="19"/>
      <c r="B21" s="31"/>
      <c r="C21" s="171" t="s">
        <v>39</v>
      </c>
      <c r="D21" s="171">
        <f>D20</f>
        <v>162120094</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c r="A22" s="19"/>
      <c r="B22" s="31"/>
      <c r="C22" s="170" t="s">
        <v>40</v>
      </c>
      <c r="D22" s="170">
        <f>Tahun_Masuk_Kuliah</f>
        <v>2016</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c r="A23" s="19"/>
      <c r="B23" s="44"/>
      <c r="C23" s="182" t="s">
        <v>182</v>
      </c>
      <c r="D23" s="182">
        <f>D22</f>
        <v>2016</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c r="B33" s="31"/>
      <c r="C33" s="188" t="s">
        <v>68</v>
      </c>
      <c r="D33" s="188"/>
      <c r="E33" s="189"/>
      <c r="F33" s="188" t="s">
        <v>149</v>
      </c>
      <c r="G33" s="189"/>
      <c r="H33" s="31"/>
      <c r="I33" s="35"/>
      <c r="J33" s="35"/>
      <c r="K33" s="35"/>
      <c r="L33" s="35"/>
      <c r="M33" s="35"/>
      <c r="N33" s="35"/>
      <c r="O33" s="35"/>
      <c r="P33" s="35"/>
      <c r="Q33" s="35"/>
      <c r="R33" s="35"/>
    </row>
    <row r="34" spans="1:18" s="17" customFormat="1" ht="18.75" customHeight="1">
      <c r="C34" s="186" t="s">
        <v>79</v>
      </c>
      <c r="D34" s="186"/>
      <c r="E34" s="191"/>
      <c r="F34" s="194" t="s">
        <v>69</v>
      </c>
      <c r="G34" s="187"/>
      <c r="H34" s="21"/>
      <c r="I34" s="35"/>
      <c r="J34" s="35"/>
      <c r="K34" s="35"/>
      <c r="L34" s="35"/>
      <c r="M34" s="35"/>
      <c r="N34" s="35"/>
      <c r="O34" s="35"/>
      <c r="P34" s="35"/>
      <c r="Q34" s="35"/>
      <c r="R34" s="35"/>
    </row>
    <row r="35" spans="1:18" s="17" customFormat="1">
      <c r="C35" s="188" t="s">
        <v>70</v>
      </c>
      <c r="D35" s="188"/>
      <c r="E35" s="189"/>
      <c r="F35" s="190" t="s">
        <v>218</v>
      </c>
      <c r="G35" s="188"/>
      <c r="H35" s="21"/>
      <c r="I35" s="35"/>
      <c r="J35" s="35"/>
      <c r="K35" s="35"/>
      <c r="L35" s="35"/>
      <c r="M35" s="35"/>
      <c r="N35" s="35"/>
      <c r="O35" s="35"/>
      <c r="P35" s="35"/>
      <c r="Q35" s="35"/>
      <c r="R35" s="35"/>
    </row>
    <row r="36" spans="1:18" s="17" customFormat="1" ht="18" customHeight="1">
      <c r="A36" s="18"/>
      <c r="B36" s="27"/>
      <c r="C36" s="186" t="s">
        <v>336</v>
      </c>
      <c r="D36" s="186"/>
      <c r="E36" s="187"/>
      <c r="F36" s="186" t="s">
        <v>219</v>
      </c>
      <c r="G36" s="195"/>
      <c r="H36" s="27"/>
      <c r="I36" s="35"/>
      <c r="J36" s="35"/>
      <c r="K36" s="35"/>
      <c r="L36" s="35"/>
      <c r="M36" s="35"/>
      <c r="N36" s="35"/>
      <c r="O36" s="35"/>
      <c r="P36" s="35"/>
      <c r="Q36" s="35"/>
      <c r="R36" s="35"/>
    </row>
    <row r="37" spans="1:18" s="17" customFormat="1">
      <c r="A37" s="18"/>
      <c r="C37" s="188" t="s">
        <v>71</v>
      </c>
      <c r="D37" s="188"/>
      <c r="E37" s="189"/>
      <c r="F37" s="190" t="s">
        <v>213</v>
      </c>
      <c r="G37" s="189"/>
      <c r="I37" s="35"/>
      <c r="J37" s="35"/>
      <c r="K37" s="35"/>
      <c r="L37" s="35"/>
      <c r="M37" s="35"/>
      <c r="N37" s="35"/>
      <c r="O37" s="35"/>
      <c r="P37" s="35"/>
      <c r="Q37" s="35"/>
      <c r="R37" s="35"/>
    </row>
    <row r="38" spans="1:18" s="17" customFormat="1" ht="18.75" customHeight="1">
      <c r="A38" s="18"/>
      <c r="C38" s="186" t="s">
        <v>72</v>
      </c>
      <c r="D38" s="186"/>
      <c r="E38" s="191"/>
      <c r="F38" s="186" t="s">
        <v>214</v>
      </c>
      <c r="G38" s="194"/>
      <c r="I38" s="35"/>
      <c r="J38" s="35"/>
      <c r="K38" s="35"/>
      <c r="L38" s="35"/>
      <c r="M38" s="35"/>
      <c r="N38" s="35"/>
      <c r="O38" s="35"/>
      <c r="P38" s="35"/>
      <c r="Q38" s="35"/>
      <c r="R38" s="35"/>
    </row>
    <row r="39" spans="1:18" s="17" customFormat="1" ht="12.75" customHeight="1">
      <c r="A39" s="18"/>
      <c r="C39" s="188" t="s">
        <v>73</v>
      </c>
      <c r="D39" s="188"/>
      <c r="E39" s="189"/>
      <c r="F39" s="236" t="s">
        <v>147</v>
      </c>
      <c r="G39" s="236"/>
      <c r="I39" s="35"/>
      <c r="J39" s="35"/>
      <c r="K39" s="35"/>
      <c r="L39" s="35"/>
      <c r="M39" s="35"/>
      <c r="N39" s="35"/>
      <c r="O39" s="35"/>
      <c r="P39" s="35"/>
      <c r="Q39" s="35"/>
      <c r="R39" s="35"/>
    </row>
    <row r="40" spans="1:18" s="17" customFormat="1" ht="18.75" customHeight="1">
      <c r="A40" s="18"/>
      <c r="C40" s="186" t="s">
        <v>74</v>
      </c>
      <c r="D40" s="186"/>
      <c r="E40" s="191"/>
      <c r="F40" s="237" t="s">
        <v>148</v>
      </c>
      <c r="G40" s="237"/>
      <c r="I40" s="35"/>
      <c r="J40" s="35"/>
      <c r="K40" s="35"/>
      <c r="L40" s="35"/>
      <c r="M40" s="35"/>
      <c r="N40" s="35"/>
      <c r="O40" s="35"/>
      <c r="P40" s="35"/>
      <c r="Q40" s="35"/>
      <c r="R40" s="35"/>
    </row>
    <row r="41" spans="1:18" s="17" customFormat="1">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c r="A42" s="18"/>
      <c r="C42" s="186" t="s">
        <v>76</v>
      </c>
      <c r="D42" s="186"/>
      <c r="E42" s="191"/>
      <c r="F42" s="196" t="str">
        <f>Isian_data_MHS!D22</f>
        <v>8 Semesters</v>
      </c>
      <c r="G42" s="194"/>
      <c r="I42" s="35"/>
      <c r="J42" s="35"/>
      <c r="K42" s="35"/>
      <c r="L42" s="35"/>
      <c r="M42" s="35"/>
      <c r="N42" s="35"/>
      <c r="O42" s="35"/>
      <c r="P42" s="35"/>
      <c r="Q42" s="35"/>
      <c r="R42" s="35"/>
    </row>
    <row r="43" spans="1:18" s="17" customFormat="1">
      <c r="A43" s="18"/>
      <c r="C43" s="188" t="s">
        <v>80</v>
      </c>
      <c r="D43" s="188"/>
      <c r="E43" s="189"/>
      <c r="F43" s="188" t="s">
        <v>81</v>
      </c>
      <c r="G43" s="189"/>
      <c r="I43" s="35"/>
      <c r="J43" s="35"/>
      <c r="K43" s="35"/>
      <c r="L43" s="35"/>
      <c r="M43" s="35"/>
      <c r="N43" s="35"/>
      <c r="O43" s="35"/>
      <c r="P43" s="35"/>
      <c r="Q43" s="35"/>
      <c r="R43" s="35"/>
    </row>
    <row r="44" spans="1:18" s="17" customFormat="1">
      <c r="A44" s="18"/>
      <c r="C44" s="186" t="s">
        <v>77</v>
      </c>
      <c r="D44" s="186"/>
      <c r="E44" s="197"/>
      <c r="F44" s="186" t="s">
        <v>176</v>
      </c>
      <c r="G44" s="198"/>
      <c r="I44" s="35"/>
      <c r="J44" s="35"/>
      <c r="K44" s="35"/>
      <c r="L44" s="35"/>
      <c r="M44" s="35"/>
      <c r="N44" s="35"/>
      <c r="O44" s="35"/>
      <c r="P44" s="35"/>
      <c r="Q44" s="35"/>
      <c r="R44" s="35"/>
    </row>
    <row r="45" spans="1:18" s="17" customFormat="1">
      <c r="A45" s="18"/>
      <c r="C45" s="40"/>
      <c r="D45" s="40"/>
      <c r="E45" s="56"/>
      <c r="F45" s="40"/>
      <c r="G45" s="57"/>
      <c r="I45" s="35"/>
      <c r="J45" s="35"/>
      <c r="K45" s="35"/>
      <c r="L45" s="35"/>
      <c r="M45" s="35"/>
      <c r="N45" s="35"/>
      <c r="O45" s="35"/>
      <c r="P45" s="35"/>
      <c r="Q45" s="35"/>
      <c r="R45" s="35"/>
    </row>
    <row r="46" spans="1:18" s="17" customFormat="1" ht="15" customHeight="1">
      <c r="A46" s="18"/>
      <c r="F46" s="250" t="str">
        <f>F7</f>
        <v>*2020162120094*</v>
      </c>
      <c r="G46" s="250"/>
      <c r="I46" s="35"/>
      <c r="J46" s="35"/>
      <c r="K46" s="35"/>
      <c r="L46" s="35"/>
      <c r="M46" s="35"/>
      <c r="N46" s="35"/>
      <c r="O46" s="35"/>
      <c r="P46" s="35"/>
      <c r="Q46" s="35"/>
      <c r="R46" s="35"/>
    </row>
    <row r="47" spans="1:18" s="17" customFormat="1" ht="15" customHeight="1">
      <c r="A47" s="18"/>
      <c r="F47" s="250"/>
      <c r="G47" s="250"/>
      <c r="I47" s="35"/>
      <c r="J47" s="35"/>
      <c r="K47" s="35"/>
      <c r="L47" s="35"/>
      <c r="M47" s="35"/>
      <c r="N47" s="35"/>
      <c r="O47" s="35"/>
      <c r="P47" s="35"/>
      <c r="Q47" s="35"/>
      <c r="R47" s="35"/>
    </row>
    <row r="48" spans="1:18" s="17" customFormat="1" ht="15" customHeight="1">
      <c r="A48" s="18"/>
      <c r="G48" s="28"/>
      <c r="I48" s="35"/>
      <c r="J48" s="35"/>
      <c r="K48" s="35"/>
      <c r="L48" s="35"/>
      <c r="M48" s="35"/>
      <c r="N48" s="35"/>
      <c r="O48" s="35"/>
      <c r="P48" s="35"/>
      <c r="Q48" s="35"/>
      <c r="R48" s="35"/>
    </row>
    <row r="49" spans="1:18" s="17" customFormat="1">
      <c r="A49" s="18"/>
      <c r="B49" s="24" t="s">
        <v>26</v>
      </c>
      <c r="C49" s="24" t="s">
        <v>82</v>
      </c>
      <c r="D49" s="24"/>
      <c r="E49" s="19"/>
      <c r="F49" s="19"/>
      <c r="I49" s="35"/>
      <c r="J49" s="35"/>
      <c r="K49" s="35"/>
      <c r="L49" s="35"/>
      <c r="M49" s="35"/>
      <c r="N49" s="35"/>
      <c r="O49" s="35"/>
      <c r="P49" s="35"/>
      <c r="Q49" s="35"/>
      <c r="R49" s="35"/>
    </row>
    <row r="50" spans="1:18" s="17" customFormat="1">
      <c r="A50" s="18"/>
      <c r="B50" s="19"/>
      <c r="C50" s="25" t="s">
        <v>83</v>
      </c>
      <c r="D50" s="25"/>
      <c r="E50" s="19"/>
      <c r="F50" s="19"/>
      <c r="I50" s="35"/>
      <c r="J50" s="35"/>
      <c r="K50" s="35"/>
      <c r="L50" s="35"/>
      <c r="M50" s="35"/>
      <c r="N50" s="35"/>
      <c r="O50" s="35"/>
      <c r="P50" s="35"/>
      <c r="Q50" s="35"/>
      <c r="R50" s="35"/>
    </row>
    <row r="51" spans="1:18" s="17" customFormat="1" ht="5.0999999999999996" customHeight="1">
      <c r="A51" s="18"/>
      <c r="I51" s="35"/>
      <c r="J51" s="35"/>
      <c r="K51" s="35"/>
      <c r="L51" s="35"/>
      <c r="M51" s="35"/>
      <c r="N51" s="35"/>
      <c r="O51" s="35"/>
      <c r="P51" s="35"/>
      <c r="Q51" s="35"/>
      <c r="R51" s="35"/>
    </row>
    <row r="52" spans="1:18" s="17" customFormat="1">
      <c r="A52" s="18"/>
      <c r="B52" s="24" t="s">
        <v>85</v>
      </c>
      <c r="C52" s="19"/>
      <c r="D52" s="19"/>
      <c r="E52" s="29" t="s">
        <v>86</v>
      </c>
      <c r="I52" s="35"/>
      <c r="J52" s="35"/>
      <c r="K52" s="35"/>
      <c r="L52" s="35"/>
      <c r="M52" s="35"/>
      <c r="N52" s="35"/>
      <c r="O52" s="35"/>
      <c r="P52" s="35"/>
      <c r="Q52" s="35"/>
      <c r="R52" s="35"/>
    </row>
    <row r="53" spans="1:18" s="17" customFormat="1" ht="5.0999999999999996" customHeight="1">
      <c r="A53" s="18"/>
      <c r="B53" s="24"/>
      <c r="C53" s="19"/>
      <c r="D53" s="19"/>
      <c r="E53" s="29"/>
      <c r="I53" s="35"/>
      <c r="J53" s="35"/>
      <c r="K53" s="35"/>
      <c r="L53" s="35"/>
      <c r="M53" s="35"/>
      <c r="N53" s="35"/>
      <c r="O53" s="35"/>
      <c r="P53" s="35"/>
      <c r="Q53" s="35"/>
      <c r="R53" s="35"/>
    </row>
    <row r="54" spans="1:18" s="17" customFormat="1" ht="20.100000000000001" customHeight="1">
      <c r="A54" s="18"/>
      <c r="C54" s="97" t="s">
        <v>84</v>
      </c>
      <c r="D54" s="97"/>
      <c r="E54" s="98"/>
      <c r="F54" s="99" t="s">
        <v>220</v>
      </c>
      <c r="G54" s="41"/>
      <c r="I54" s="35"/>
      <c r="J54" s="35"/>
      <c r="K54" s="35"/>
      <c r="L54" s="35"/>
      <c r="M54" s="35"/>
      <c r="N54" s="35"/>
      <c r="O54" s="35"/>
      <c r="P54" s="35"/>
      <c r="Q54" s="35"/>
      <c r="R54" s="35"/>
    </row>
    <row r="55" spans="1:18" s="17" customFormat="1" ht="26.25" customHeight="1">
      <c r="A55" s="18"/>
      <c r="B55" s="38" t="s">
        <v>34</v>
      </c>
      <c r="C55" s="238" t="s">
        <v>224</v>
      </c>
      <c r="D55" s="238"/>
      <c r="E55" s="38" t="s">
        <v>34</v>
      </c>
      <c r="F55" s="239" t="s">
        <v>237</v>
      </c>
      <c r="G55" s="239"/>
      <c r="I55" s="35"/>
      <c r="J55" s="35"/>
      <c r="K55" s="35"/>
      <c r="L55" s="35"/>
      <c r="M55" s="35"/>
      <c r="N55" s="35"/>
      <c r="O55" s="35"/>
      <c r="P55" s="35"/>
      <c r="Q55" s="35"/>
      <c r="R55" s="35"/>
    </row>
    <row r="56" spans="1:18" s="17" customFormat="1" ht="39" customHeight="1">
      <c r="A56" s="18"/>
      <c r="B56" s="38" t="s">
        <v>25</v>
      </c>
      <c r="C56" s="238" t="s">
        <v>225</v>
      </c>
      <c r="D56" s="238"/>
      <c r="E56" s="38" t="s">
        <v>25</v>
      </c>
      <c r="F56" s="239" t="s">
        <v>238</v>
      </c>
      <c r="G56" s="239"/>
    </row>
    <row r="57" spans="1:18" s="17" customFormat="1" ht="24.75" customHeight="1">
      <c r="A57" s="18"/>
      <c r="B57" s="38" t="s">
        <v>26</v>
      </c>
      <c r="C57" s="238" t="s">
        <v>226</v>
      </c>
      <c r="D57" s="238"/>
      <c r="E57" s="38" t="s">
        <v>26</v>
      </c>
      <c r="F57" s="239" t="s">
        <v>239</v>
      </c>
      <c r="G57" s="239"/>
    </row>
    <row r="58" spans="1:18" s="17" customFormat="1" ht="42" customHeight="1">
      <c r="A58" s="18"/>
      <c r="B58" s="38" t="s">
        <v>27</v>
      </c>
      <c r="C58" s="238" t="s">
        <v>227</v>
      </c>
      <c r="D58" s="238"/>
      <c r="E58" s="38" t="s">
        <v>27</v>
      </c>
      <c r="F58" s="239" t="s">
        <v>240</v>
      </c>
      <c r="G58" s="239"/>
    </row>
    <row r="59" spans="1:18" s="17" customFormat="1" ht="41.25" customHeight="1">
      <c r="A59" s="18"/>
      <c r="B59" s="38" t="s">
        <v>28</v>
      </c>
      <c r="C59" s="238" t="s">
        <v>228</v>
      </c>
      <c r="D59" s="238"/>
      <c r="E59" s="38" t="s">
        <v>28</v>
      </c>
      <c r="F59" s="239" t="s">
        <v>241</v>
      </c>
      <c r="G59" s="239"/>
    </row>
    <row r="60" spans="1:18" s="17" customFormat="1" ht="27.75" customHeight="1">
      <c r="A60" s="18"/>
      <c r="B60" s="38" t="s">
        <v>29</v>
      </c>
      <c r="C60" s="238" t="s">
        <v>229</v>
      </c>
      <c r="D60" s="238"/>
      <c r="E60" s="38" t="s">
        <v>29</v>
      </c>
      <c r="F60" s="239" t="s">
        <v>242</v>
      </c>
      <c r="G60" s="239"/>
    </row>
    <row r="61" spans="1:18" s="17" customFormat="1" ht="24.75" customHeight="1">
      <c r="A61" s="18"/>
      <c r="B61" s="38" t="s">
        <v>87</v>
      </c>
      <c r="C61" s="238" t="s">
        <v>230</v>
      </c>
      <c r="D61" s="238"/>
      <c r="E61" s="38" t="s">
        <v>87</v>
      </c>
      <c r="F61" s="239" t="s">
        <v>243</v>
      </c>
      <c r="G61" s="239"/>
    </row>
    <row r="62" spans="1:18" s="17" customFormat="1" ht="24.75" customHeight="1">
      <c r="A62" s="18"/>
      <c r="B62" s="38" t="s">
        <v>107</v>
      </c>
      <c r="C62" s="238" t="s">
        <v>231</v>
      </c>
      <c r="D62" s="238"/>
      <c r="E62" s="38" t="s">
        <v>107</v>
      </c>
      <c r="F62" s="239" t="s">
        <v>244</v>
      </c>
      <c r="G62" s="239"/>
      <c r="K62" s="22"/>
    </row>
    <row r="63" spans="1:18" s="17" customFormat="1" ht="24" customHeight="1">
      <c r="A63" s="18"/>
      <c r="B63" s="38" t="s">
        <v>121</v>
      </c>
      <c r="C63" s="238" t="s">
        <v>232</v>
      </c>
      <c r="D63" s="238"/>
      <c r="E63" s="38" t="s">
        <v>121</v>
      </c>
      <c r="F63" s="242" t="s">
        <v>245</v>
      </c>
      <c r="G63" s="242"/>
      <c r="K63" s="22"/>
    </row>
    <row r="64" spans="1:18" s="17" customFormat="1" ht="26.25" customHeight="1">
      <c r="A64" s="18"/>
      <c r="B64" s="38" t="s">
        <v>122</v>
      </c>
      <c r="C64" s="238" t="s">
        <v>233</v>
      </c>
      <c r="D64" s="238"/>
      <c r="E64" s="38" t="s">
        <v>122</v>
      </c>
      <c r="F64" s="239" t="s">
        <v>246</v>
      </c>
      <c r="G64" s="239"/>
      <c r="H64" s="18"/>
      <c r="I64" s="18"/>
      <c r="J64" s="18"/>
    </row>
    <row r="65" spans="1:11" s="17" customFormat="1" ht="38.25" customHeight="1">
      <c r="A65" s="18"/>
      <c r="B65" s="92" t="s">
        <v>221</v>
      </c>
      <c r="C65" s="238" t="s">
        <v>234</v>
      </c>
      <c r="D65" s="238"/>
      <c r="E65" s="92" t="s">
        <v>221</v>
      </c>
      <c r="F65" s="239" t="s">
        <v>247</v>
      </c>
      <c r="G65" s="239"/>
      <c r="H65" s="18"/>
      <c r="I65" s="18"/>
      <c r="J65" s="18"/>
    </row>
    <row r="66" spans="1:11" s="17" customFormat="1" ht="38.25" customHeight="1">
      <c r="A66" s="18"/>
      <c r="B66" s="92" t="s">
        <v>222</v>
      </c>
      <c r="C66" s="238" t="s">
        <v>235</v>
      </c>
      <c r="D66" s="238"/>
      <c r="E66" s="92" t="s">
        <v>222</v>
      </c>
      <c r="F66" s="239" t="s">
        <v>248</v>
      </c>
      <c r="G66" s="239"/>
      <c r="H66" s="18"/>
      <c r="I66" s="18"/>
      <c r="J66" s="18"/>
    </row>
    <row r="67" spans="1:11" s="17" customFormat="1" ht="39" customHeight="1">
      <c r="A67" s="18"/>
      <c r="B67" s="92" t="s">
        <v>223</v>
      </c>
      <c r="C67" s="238" t="s">
        <v>236</v>
      </c>
      <c r="D67" s="238"/>
      <c r="E67" s="92" t="s">
        <v>223</v>
      </c>
      <c r="F67" s="239" t="s">
        <v>249</v>
      </c>
      <c r="G67" s="239"/>
      <c r="H67" s="18"/>
      <c r="I67" s="18"/>
      <c r="J67" s="18"/>
    </row>
    <row r="68" spans="1:11" s="17" customFormat="1">
      <c r="A68" s="18"/>
      <c r="B68" s="18"/>
      <c r="C68" s="18"/>
      <c r="D68" s="18"/>
      <c r="E68" s="18"/>
      <c r="F68" s="18"/>
      <c r="G68" s="18"/>
      <c r="H68" s="18"/>
      <c r="I68" s="18"/>
      <c r="J68" s="18"/>
    </row>
    <row r="69" spans="1:11" s="17" customFormat="1" ht="19.5" customHeight="1">
      <c r="A69" s="18"/>
      <c r="B69" s="18"/>
      <c r="C69" s="97" t="s">
        <v>88</v>
      </c>
      <c r="D69" s="97"/>
      <c r="E69" s="97"/>
      <c r="F69" s="100" t="s">
        <v>89</v>
      </c>
      <c r="G69" s="41"/>
      <c r="H69" s="42"/>
      <c r="I69" s="42"/>
      <c r="J69" s="19"/>
    </row>
    <row r="70" spans="1:11" s="17" customFormat="1" ht="53.25" customHeight="1">
      <c r="A70" s="18"/>
      <c r="B70" s="38" t="s">
        <v>34</v>
      </c>
      <c r="C70" s="233" t="s">
        <v>250</v>
      </c>
      <c r="D70" s="233"/>
      <c r="E70" s="38" t="s">
        <v>34</v>
      </c>
      <c r="F70" s="232" t="s">
        <v>258</v>
      </c>
      <c r="G70" s="232"/>
      <c r="H70" s="19"/>
      <c r="I70" s="247"/>
      <c r="J70" s="247"/>
    </row>
    <row r="71" spans="1:11" s="17" customFormat="1" ht="28.5" customHeight="1">
      <c r="A71" s="18"/>
      <c r="B71" s="38" t="s">
        <v>25</v>
      </c>
      <c r="C71" s="233" t="s">
        <v>251</v>
      </c>
      <c r="D71" s="233"/>
      <c r="E71" s="38" t="s">
        <v>25</v>
      </c>
      <c r="F71" s="232" t="s">
        <v>259</v>
      </c>
      <c r="G71" s="232"/>
      <c r="H71" s="18"/>
      <c r="I71" s="248"/>
      <c r="J71" s="248"/>
      <c r="K71" s="28"/>
    </row>
    <row r="72" spans="1:11" s="17" customFormat="1" ht="15" customHeight="1">
      <c r="A72" s="18"/>
      <c r="B72" s="38" t="s">
        <v>26</v>
      </c>
      <c r="C72" s="233" t="s">
        <v>252</v>
      </c>
      <c r="D72" s="233"/>
      <c r="E72" s="38" t="s">
        <v>26</v>
      </c>
      <c r="F72" s="232" t="s">
        <v>260</v>
      </c>
      <c r="G72" s="232"/>
      <c r="H72" s="18"/>
      <c r="I72" s="75"/>
      <c r="J72" s="75"/>
      <c r="K72" s="28"/>
    </row>
    <row r="73" spans="1:11" s="17" customFormat="1" ht="26.25" customHeight="1">
      <c r="A73" s="18"/>
      <c r="B73" s="38" t="s">
        <v>27</v>
      </c>
      <c r="C73" s="233" t="s">
        <v>253</v>
      </c>
      <c r="D73" s="233"/>
      <c r="E73" s="38" t="s">
        <v>27</v>
      </c>
      <c r="F73" s="232" t="s">
        <v>261</v>
      </c>
      <c r="G73" s="232"/>
      <c r="H73" s="18"/>
      <c r="I73" s="75"/>
      <c r="J73" s="75"/>
      <c r="K73" s="28"/>
    </row>
    <row r="74" spans="1:11" s="17" customFormat="1" ht="57.75" customHeight="1">
      <c r="A74" s="18"/>
      <c r="B74" s="38" t="s">
        <v>28</v>
      </c>
      <c r="C74" s="233" t="s">
        <v>254</v>
      </c>
      <c r="D74" s="233"/>
      <c r="E74" s="38" t="s">
        <v>28</v>
      </c>
      <c r="F74" s="232" t="s">
        <v>262</v>
      </c>
      <c r="G74" s="232"/>
      <c r="H74" s="18"/>
      <c r="I74" s="75"/>
      <c r="J74" s="75"/>
      <c r="K74" s="28"/>
    </row>
    <row r="75" spans="1:11" s="17" customFormat="1" ht="15" customHeight="1">
      <c r="A75" s="18"/>
      <c r="B75" s="38"/>
      <c r="C75" s="93"/>
      <c r="D75" s="93"/>
      <c r="E75" s="38"/>
      <c r="F75" s="231" t="str">
        <f>F46</f>
        <v>*2020162120094*</v>
      </c>
      <c r="G75" s="231"/>
      <c r="H75" s="18"/>
      <c r="I75" s="75"/>
      <c r="J75" s="75"/>
      <c r="K75" s="28"/>
    </row>
    <row r="76" spans="1:11" s="17" customFormat="1" ht="15" customHeight="1">
      <c r="A76" s="18"/>
      <c r="B76" s="38"/>
      <c r="C76" s="93"/>
      <c r="D76" s="93"/>
      <c r="E76" s="38"/>
      <c r="F76" s="231"/>
      <c r="G76" s="231"/>
      <c r="H76" s="18"/>
      <c r="I76" s="75"/>
      <c r="J76" s="75"/>
      <c r="K76" s="28"/>
    </row>
    <row r="77" spans="1:11" s="17" customFormat="1" ht="15" customHeight="1">
      <c r="A77" s="18"/>
      <c r="B77" s="38"/>
      <c r="C77" s="93"/>
      <c r="D77" s="93"/>
      <c r="E77" s="38"/>
      <c r="F77" s="94"/>
      <c r="G77" s="94"/>
      <c r="H77" s="18"/>
      <c r="I77" s="75"/>
      <c r="J77" s="75"/>
      <c r="K77" s="28"/>
    </row>
    <row r="78" spans="1:11" s="17" customFormat="1" ht="26.25" customHeight="1">
      <c r="A78" s="18"/>
      <c r="B78" s="38" t="s">
        <v>29</v>
      </c>
      <c r="C78" s="233" t="s">
        <v>255</v>
      </c>
      <c r="D78" s="233"/>
      <c r="E78" s="38" t="s">
        <v>29</v>
      </c>
      <c r="F78" s="232" t="s">
        <v>263</v>
      </c>
      <c r="G78" s="232"/>
      <c r="H78" s="18"/>
      <c r="I78" s="75"/>
      <c r="J78" s="75"/>
      <c r="K78" s="28"/>
    </row>
    <row r="79" spans="1:11" s="17" customFormat="1" ht="29.25" customHeight="1">
      <c r="A79" s="18"/>
      <c r="B79" s="38" t="s">
        <v>87</v>
      </c>
      <c r="C79" s="233" t="s">
        <v>256</v>
      </c>
      <c r="D79" s="233"/>
      <c r="E79" s="38" t="s">
        <v>87</v>
      </c>
      <c r="F79" s="232" t="s">
        <v>264</v>
      </c>
      <c r="G79" s="232"/>
      <c r="H79" s="18"/>
      <c r="I79" s="75"/>
      <c r="J79" s="75"/>
      <c r="K79" s="28"/>
    </row>
    <row r="80" spans="1:11" s="17" customFormat="1" ht="15" customHeight="1">
      <c r="A80" s="18"/>
      <c r="B80" s="38" t="s">
        <v>107</v>
      </c>
      <c r="C80" s="233" t="s">
        <v>257</v>
      </c>
      <c r="D80" s="233"/>
      <c r="E80" s="38" t="s">
        <v>107</v>
      </c>
      <c r="F80" s="232" t="s">
        <v>265</v>
      </c>
      <c r="G80" s="232"/>
      <c r="H80" s="18"/>
      <c r="I80" s="75"/>
      <c r="J80" s="75"/>
      <c r="K80" s="28"/>
    </row>
    <row r="81" spans="1:7" s="17" customFormat="1">
      <c r="A81" s="18"/>
      <c r="B81" s="43"/>
      <c r="C81" s="43"/>
      <c r="D81" s="43"/>
      <c r="E81" s="43"/>
      <c r="F81" s="43"/>
      <c r="G81" s="44"/>
    </row>
    <row r="82" spans="1:7" s="17" customFormat="1" ht="20.100000000000001" customHeight="1">
      <c r="A82" s="18"/>
      <c r="B82" s="43"/>
      <c r="C82" s="97" t="s">
        <v>90</v>
      </c>
      <c r="D82" s="97"/>
      <c r="E82" s="97"/>
      <c r="F82" s="100" t="s">
        <v>266</v>
      </c>
      <c r="G82" s="46"/>
    </row>
    <row r="83" spans="1:7" s="17" customFormat="1" ht="79.5" customHeight="1">
      <c r="A83" s="18"/>
      <c r="B83" s="38" t="s">
        <v>24</v>
      </c>
      <c r="C83" s="233" t="s">
        <v>267</v>
      </c>
      <c r="D83" s="233"/>
      <c r="E83" s="38" t="s">
        <v>24</v>
      </c>
      <c r="F83" s="232" t="s">
        <v>278</v>
      </c>
      <c r="G83" s="232"/>
    </row>
    <row r="84" spans="1:7" s="17" customFormat="1" ht="27" customHeight="1">
      <c r="A84" s="18"/>
      <c r="B84" s="38" t="s">
        <v>25</v>
      </c>
      <c r="C84" s="233" t="s">
        <v>268</v>
      </c>
      <c r="D84" s="233"/>
      <c r="E84" s="38" t="s">
        <v>25</v>
      </c>
      <c r="F84" s="232" t="s">
        <v>279</v>
      </c>
      <c r="G84" s="232"/>
    </row>
    <row r="85" spans="1:7" s="17" customFormat="1" ht="129" customHeight="1">
      <c r="A85" s="18"/>
      <c r="B85" s="38" t="s">
        <v>26</v>
      </c>
      <c r="C85" s="233" t="s">
        <v>269</v>
      </c>
      <c r="D85" s="233"/>
      <c r="E85" s="38" t="s">
        <v>26</v>
      </c>
      <c r="F85" s="232" t="s">
        <v>280</v>
      </c>
      <c r="G85" s="249"/>
    </row>
    <row r="86" spans="1:7" s="17" customFormat="1" ht="54" customHeight="1">
      <c r="A86" s="18"/>
      <c r="B86" s="38" t="s">
        <v>27</v>
      </c>
      <c r="C86" s="233" t="s">
        <v>270</v>
      </c>
      <c r="D86" s="233"/>
      <c r="E86" s="38" t="s">
        <v>27</v>
      </c>
      <c r="F86" s="232" t="s">
        <v>281</v>
      </c>
      <c r="G86" s="232"/>
    </row>
    <row r="87" spans="1:7" s="17" customFormat="1" ht="51" customHeight="1">
      <c r="A87" s="18"/>
      <c r="B87" s="38" t="s">
        <v>28</v>
      </c>
      <c r="C87" s="233" t="s">
        <v>271</v>
      </c>
      <c r="D87" s="233"/>
      <c r="E87" s="38" t="s">
        <v>28</v>
      </c>
      <c r="F87" s="232" t="s">
        <v>282</v>
      </c>
      <c r="G87" s="232"/>
    </row>
    <row r="88" spans="1:7" s="17" customFormat="1" ht="42" customHeight="1">
      <c r="A88" s="18"/>
      <c r="B88" s="38" t="s">
        <v>29</v>
      </c>
      <c r="C88" s="233" t="s">
        <v>272</v>
      </c>
      <c r="D88" s="233"/>
      <c r="E88" s="38" t="s">
        <v>29</v>
      </c>
      <c r="F88" s="232" t="s">
        <v>283</v>
      </c>
      <c r="G88" s="232"/>
    </row>
    <row r="89" spans="1:7" s="17" customFormat="1" ht="64.5" customHeight="1">
      <c r="A89" s="18"/>
      <c r="B89" s="38" t="s">
        <v>87</v>
      </c>
      <c r="C89" s="233" t="s">
        <v>273</v>
      </c>
      <c r="D89" s="233"/>
      <c r="E89" s="38" t="s">
        <v>87</v>
      </c>
      <c r="F89" s="232" t="s">
        <v>284</v>
      </c>
      <c r="G89" s="232"/>
    </row>
    <row r="90" spans="1:7" s="17" customFormat="1" ht="51" customHeight="1">
      <c r="A90" s="18"/>
      <c r="B90" s="38" t="s">
        <v>107</v>
      </c>
      <c r="C90" s="233" t="s">
        <v>274</v>
      </c>
      <c r="D90" s="233"/>
      <c r="E90" s="38" t="s">
        <v>107</v>
      </c>
      <c r="F90" s="232" t="s">
        <v>285</v>
      </c>
      <c r="G90" s="232"/>
    </row>
    <row r="91" spans="1:7" s="17" customFormat="1" ht="39" customHeight="1">
      <c r="A91" s="18"/>
      <c r="B91" s="38" t="s">
        <v>121</v>
      </c>
      <c r="C91" s="233" t="s">
        <v>275</v>
      </c>
      <c r="D91" s="233"/>
      <c r="E91" s="38" t="s">
        <v>121</v>
      </c>
      <c r="F91" s="232" t="s">
        <v>286</v>
      </c>
      <c r="G91" s="232"/>
    </row>
    <row r="92" spans="1:7" s="17" customFormat="1" ht="54" customHeight="1">
      <c r="A92" s="18"/>
      <c r="B92" s="92" t="s">
        <v>122</v>
      </c>
      <c r="C92" s="233" t="s">
        <v>276</v>
      </c>
      <c r="D92" s="233"/>
      <c r="E92" s="92" t="s">
        <v>122</v>
      </c>
      <c r="F92" s="232" t="s">
        <v>287</v>
      </c>
      <c r="G92" s="232"/>
    </row>
    <row r="93" spans="1:7" s="17" customFormat="1" ht="15" customHeight="1">
      <c r="A93" s="18"/>
      <c r="B93" s="92"/>
      <c r="C93" s="120"/>
      <c r="D93" s="120"/>
      <c r="E93" s="92"/>
      <c r="F93" s="121"/>
      <c r="G93" s="121"/>
    </row>
    <row r="94" spans="1:7" s="17" customFormat="1" ht="15" customHeight="1">
      <c r="A94" s="18"/>
      <c r="B94" s="95"/>
      <c r="C94" s="93"/>
      <c r="D94" s="93"/>
      <c r="E94" s="95"/>
      <c r="F94" s="231" t="str">
        <f>F46</f>
        <v>*2020162120094*</v>
      </c>
      <c r="G94" s="231"/>
    </row>
    <row r="95" spans="1:7" s="17" customFormat="1" ht="15" customHeight="1">
      <c r="A95" s="18"/>
      <c r="B95" s="95"/>
      <c r="C95" s="93"/>
      <c r="D95" s="93"/>
      <c r="E95" s="95"/>
      <c r="F95" s="231"/>
      <c r="G95" s="231"/>
    </row>
    <row r="96" spans="1:7" s="17" customFormat="1" ht="16.5" customHeight="1">
      <c r="A96" s="18"/>
      <c r="B96" s="95"/>
      <c r="C96" s="93"/>
      <c r="D96" s="93"/>
      <c r="E96" s="95"/>
      <c r="F96" s="94"/>
      <c r="G96" s="94"/>
    </row>
    <row r="97" spans="1:7" s="17" customFormat="1" ht="58.5" customHeight="1">
      <c r="A97" s="18"/>
      <c r="B97" s="92" t="s">
        <v>221</v>
      </c>
      <c r="C97" s="233" t="s">
        <v>277</v>
      </c>
      <c r="D97" s="233"/>
      <c r="E97" s="92" t="s">
        <v>221</v>
      </c>
      <c r="F97" s="232" t="s">
        <v>288</v>
      </c>
      <c r="G97" s="232"/>
    </row>
    <row r="98" spans="1:7" s="17" customFormat="1">
      <c r="A98" s="18"/>
      <c r="B98" s="43"/>
      <c r="C98" s="43"/>
      <c r="D98" s="43"/>
      <c r="E98" s="43"/>
      <c r="F98" s="43"/>
      <c r="G98" s="44"/>
    </row>
    <row r="99" spans="1:7" s="17" customFormat="1" ht="20.100000000000001" customHeight="1">
      <c r="B99" s="20"/>
      <c r="C99" s="97" t="s">
        <v>111</v>
      </c>
      <c r="D99" s="97"/>
      <c r="E99" s="97"/>
      <c r="F99" s="99" t="s">
        <v>112</v>
      </c>
      <c r="G99" s="41"/>
    </row>
    <row r="100" spans="1:7" s="17" customFormat="1" ht="39" customHeight="1">
      <c r="B100" s="38" t="s">
        <v>24</v>
      </c>
      <c r="C100" s="233" t="s">
        <v>289</v>
      </c>
      <c r="D100" s="233"/>
      <c r="E100" s="38" t="s">
        <v>24</v>
      </c>
      <c r="F100" s="232" t="s">
        <v>296</v>
      </c>
      <c r="G100" s="232"/>
    </row>
    <row r="101" spans="1:7" s="17" customFormat="1" ht="24.75" customHeight="1">
      <c r="B101" s="38" t="s">
        <v>25</v>
      </c>
      <c r="C101" s="233" t="s">
        <v>290</v>
      </c>
      <c r="D101" s="233"/>
      <c r="E101" s="38" t="s">
        <v>25</v>
      </c>
      <c r="F101" s="232" t="s">
        <v>297</v>
      </c>
      <c r="G101" s="232"/>
    </row>
    <row r="102" spans="1:7" s="17" customFormat="1" ht="76.5" customHeight="1">
      <c r="B102" s="38" t="s">
        <v>26</v>
      </c>
      <c r="C102" s="233" t="s">
        <v>291</v>
      </c>
      <c r="D102" s="233"/>
      <c r="E102" s="38" t="s">
        <v>26</v>
      </c>
      <c r="F102" s="232" t="s">
        <v>298</v>
      </c>
      <c r="G102" s="232"/>
    </row>
    <row r="103" spans="1:7" s="17" customFormat="1" ht="62.25" customHeight="1">
      <c r="B103" s="38" t="s">
        <v>27</v>
      </c>
      <c r="C103" s="233" t="s">
        <v>292</v>
      </c>
      <c r="D103" s="233"/>
      <c r="E103" s="38" t="s">
        <v>27</v>
      </c>
      <c r="F103" s="232" t="s">
        <v>299</v>
      </c>
      <c r="G103" s="232"/>
    </row>
    <row r="104" spans="1:7" s="17" customFormat="1" ht="50.25" customHeight="1">
      <c r="B104" s="38" t="s">
        <v>28</v>
      </c>
      <c r="C104" s="233" t="s">
        <v>293</v>
      </c>
      <c r="D104" s="233"/>
      <c r="E104" s="38" t="s">
        <v>28</v>
      </c>
      <c r="F104" s="232" t="s">
        <v>300</v>
      </c>
      <c r="G104" s="232"/>
    </row>
    <row r="105" spans="1:7" s="17" customFormat="1" ht="24" customHeight="1">
      <c r="B105" s="38" t="s">
        <v>29</v>
      </c>
      <c r="C105" s="233" t="s">
        <v>294</v>
      </c>
      <c r="D105" s="233"/>
      <c r="E105" s="38" t="s">
        <v>29</v>
      </c>
      <c r="F105" s="232" t="s">
        <v>301</v>
      </c>
      <c r="G105" s="232"/>
    </row>
    <row r="106" spans="1:7" s="17" customFormat="1" ht="38.25" customHeight="1">
      <c r="B106" s="38" t="s">
        <v>87</v>
      </c>
      <c r="C106" s="233" t="s">
        <v>295</v>
      </c>
      <c r="D106" s="233"/>
      <c r="E106" s="38" t="s">
        <v>87</v>
      </c>
      <c r="F106" s="232" t="s">
        <v>302</v>
      </c>
      <c r="G106" s="232"/>
    </row>
    <row r="107" spans="1:7" s="17" customFormat="1" ht="49.5" customHeight="1">
      <c r="B107" s="92" t="s">
        <v>107</v>
      </c>
      <c r="C107" s="233" t="s">
        <v>303</v>
      </c>
      <c r="D107" s="233"/>
      <c r="E107" s="92" t="s">
        <v>107</v>
      </c>
      <c r="F107" s="232" t="s">
        <v>307</v>
      </c>
      <c r="G107" s="232"/>
    </row>
    <row r="108" spans="1:7" s="17" customFormat="1" ht="37.5" customHeight="1">
      <c r="B108" s="92" t="s">
        <v>121</v>
      </c>
      <c r="C108" s="233" t="s">
        <v>304</v>
      </c>
      <c r="D108" s="233"/>
      <c r="E108" s="92" t="s">
        <v>121</v>
      </c>
      <c r="F108" s="232" t="s">
        <v>308</v>
      </c>
      <c r="G108" s="232"/>
    </row>
    <row r="109" spans="1:7" s="17" customFormat="1" ht="26.25" customHeight="1">
      <c r="B109" s="92" t="s">
        <v>122</v>
      </c>
      <c r="C109" s="233" t="s">
        <v>305</v>
      </c>
      <c r="D109" s="233"/>
      <c r="E109" s="92" t="s">
        <v>122</v>
      </c>
      <c r="F109" s="232" t="s">
        <v>309</v>
      </c>
      <c r="G109" s="232"/>
    </row>
    <row r="110" spans="1:7" s="17" customFormat="1" ht="40.5" customHeight="1">
      <c r="B110" s="92" t="s">
        <v>221</v>
      </c>
      <c r="C110" s="233" t="s">
        <v>306</v>
      </c>
      <c r="D110" s="233"/>
      <c r="E110" s="92" t="s">
        <v>221</v>
      </c>
      <c r="F110" s="232" t="s">
        <v>310</v>
      </c>
      <c r="G110" s="232"/>
    </row>
    <row r="111" spans="1:7" s="17" customFormat="1" ht="15" customHeight="1">
      <c r="B111" s="43"/>
      <c r="C111" s="93"/>
      <c r="D111" s="93"/>
      <c r="E111" s="43"/>
      <c r="F111" s="94"/>
      <c r="G111" s="94"/>
    </row>
    <row r="112" spans="1:7" s="17" customFormat="1" ht="14.1" customHeight="1">
      <c r="B112" s="84" t="s">
        <v>114</v>
      </c>
      <c r="C112" s="85" t="s">
        <v>115</v>
      </c>
      <c r="D112" s="85"/>
      <c r="E112" s="85"/>
      <c r="F112" s="85"/>
      <c r="G112" s="85"/>
    </row>
    <row r="113" spans="2:7" s="17" customFormat="1" ht="14.1" customHeight="1">
      <c r="B113" s="86"/>
      <c r="C113" s="86" t="s">
        <v>311</v>
      </c>
      <c r="D113" s="86"/>
      <c r="E113" s="87"/>
      <c r="F113" s="87"/>
      <c r="G113" s="87"/>
    </row>
    <row r="114" spans="2:7" s="17" customFormat="1" ht="12" customHeight="1">
      <c r="B114" s="43"/>
      <c r="C114" s="43"/>
      <c r="D114" s="43"/>
      <c r="E114" s="43"/>
      <c r="F114" s="43"/>
      <c r="G114" s="31"/>
    </row>
    <row r="115" spans="2:7" s="17" customFormat="1" ht="14.1" customHeight="1">
      <c r="B115" s="43" t="s">
        <v>24</v>
      </c>
      <c r="C115" s="88" t="s">
        <v>313</v>
      </c>
      <c r="D115" s="89"/>
      <c r="E115" s="89"/>
      <c r="F115" s="89"/>
      <c r="G115" s="105"/>
    </row>
    <row r="116" spans="2:7" s="17" customFormat="1" ht="14.1" customHeight="1">
      <c r="B116" s="43"/>
      <c r="C116" s="25" t="s">
        <v>312</v>
      </c>
      <c r="D116" s="43"/>
      <c r="E116" s="43"/>
      <c r="F116" s="43"/>
      <c r="G116" s="31"/>
    </row>
    <row r="117" spans="2:7" s="17" customFormat="1" ht="14.1" customHeight="1">
      <c r="B117" s="43" t="s">
        <v>104</v>
      </c>
      <c r="C117" s="240" t="str">
        <f>Isian_data_MHS!E33</f>
        <v>Mengikuti Lomba Paduan Suara 10 Sapta Gita Jaya Tingkat Nasional Universitas Semarang  Tahun 2018 Mendapatkan Medali Perak</v>
      </c>
      <c r="D117" s="240"/>
      <c r="E117" s="240"/>
      <c r="F117" s="240"/>
      <c r="G117" s="240"/>
    </row>
    <row r="118" spans="2:7" s="17" customFormat="1" ht="14.1" customHeight="1">
      <c r="B118" s="43" t="s">
        <v>105</v>
      </c>
      <c r="C118" s="240" t="str">
        <f>Isian_data_MHS!E34</f>
        <v>-</v>
      </c>
      <c r="D118" s="240"/>
      <c r="E118" s="240"/>
      <c r="F118" s="240"/>
      <c r="G118" s="240"/>
    </row>
    <row r="119" spans="2:7" s="17" customFormat="1" ht="14.1" customHeight="1">
      <c r="B119" s="43" t="s">
        <v>106</v>
      </c>
      <c r="C119" s="240" t="str">
        <f>Isian_data_MHS!E35</f>
        <v>-</v>
      </c>
      <c r="D119" s="240"/>
      <c r="E119" s="240"/>
      <c r="F119" s="240"/>
      <c r="G119" s="240"/>
    </row>
    <row r="120" spans="2:7" s="17" customFormat="1" ht="14.1" customHeight="1">
      <c r="B120" s="43" t="s">
        <v>143</v>
      </c>
      <c r="C120" s="240" t="str">
        <f>Isian_data_MHS!E36</f>
        <v>-</v>
      </c>
      <c r="D120" s="240"/>
      <c r="E120" s="240"/>
      <c r="F120" s="240"/>
      <c r="G120" s="240"/>
    </row>
    <row r="121" spans="2:7" s="17" customFormat="1" ht="14.1" customHeight="1">
      <c r="B121" s="43"/>
      <c r="C121" s="122"/>
      <c r="D121" s="122"/>
      <c r="E121" s="122"/>
      <c r="F121" s="122"/>
      <c r="G121" s="122"/>
    </row>
    <row r="122" spans="2:7" s="17" customFormat="1" ht="15" customHeight="1">
      <c r="B122" s="43"/>
      <c r="C122" s="74"/>
      <c r="D122" s="74"/>
      <c r="E122" s="74"/>
      <c r="F122" s="231" t="str">
        <f>F46</f>
        <v>*2020162120094*</v>
      </c>
      <c r="G122" s="231"/>
    </row>
    <row r="123" spans="2:7" s="17" customFormat="1" ht="15" customHeight="1">
      <c r="B123" s="43"/>
      <c r="C123" s="74"/>
      <c r="D123" s="74"/>
      <c r="E123" s="74"/>
      <c r="F123" s="231"/>
      <c r="G123" s="231"/>
    </row>
    <row r="124" spans="2:7" s="17" customFormat="1" ht="14.1" customHeight="1">
      <c r="B124" s="38"/>
      <c r="C124" s="43"/>
      <c r="D124" s="43"/>
      <c r="E124" s="43"/>
      <c r="F124" s="43"/>
      <c r="G124" s="31"/>
    </row>
    <row r="125" spans="2:7" s="17" customFormat="1" ht="14.1" customHeight="1">
      <c r="B125" s="101" t="s">
        <v>25</v>
      </c>
      <c r="C125" s="102" t="s">
        <v>117</v>
      </c>
      <c r="D125" s="103"/>
      <c r="E125" s="103"/>
      <c r="F125" s="103"/>
      <c r="G125" s="98"/>
    </row>
    <row r="126" spans="2:7" s="17" customFormat="1" ht="14.1" customHeight="1">
      <c r="B126" s="101"/>
      <c r="C126" s="106" t="s">
        <v>116</v>
      </c>
      <c r="D126" s="101"/>
      <c r="E126" s="101"/>
      <c r="F126" s="101"/>
      <c r="G126" s="104"/>
    </row>
    <row r="127" spans="2:7" s="17" customFormat="1" ht="14.1" customHeight="1">
      <c r="B127" s="96" t="s">
        <v>104</v>
      </c>
      <c r="C127" s="243" t="str">
        <f>Isian_data_MHS!E37</f>
        <v>Magang 1, 2, dan 3 di SMK PN-PN2 Purworejo</v>
      </c>
      <c r="D127" s="243"/>
      <c r="E127" s="243"/>
      <c r="F127" s="243"/>
      <c r="G127" s="243"/>
    </row>
    <row r="128" spans="2:7" s="17" customFormat="1" ht="14.1" customHeight="1">
      <c r="B128" s="96" t="s">
        <v>105</v>
      </c>
      <c r="C128" s="243" t="str">
        <f>Isian_data_MHS!E38</f>
        <v>Kuliah Kerja Nyata (KKN) di Desa Ambal Kumolo, Kecamatan Bulus Pesantren, Kabupaten Kebumen</v>
      </c>
      <c r="D128" s="243"/>
      <c r="E128" s="243"/>
      <c r="F128" s="243"/>
      <c r="G128" s="243"/>
    </row>
    <row r="129" spans="1:7" s="17" customFormat="1" ht="14.1" customHeight="1">
      <c r="B129" s="96" t="s">
        <v>106</v>
      </c>
      <c r="C129" s="243" t="str">
        <f>Isian_data_MHS!E39</f>
        <v xml:space="preserve">Pengurus UKM ESC Tahun 2018 </v>
      </c>
      <c r="D129" s="243"/>
      <c r="E129" s="243"/>
      <c r="F129" s="243"/>
      <c r="G129" s="243"/>
    </row>
    <row r="130" spans="1:7" s="17" customFormat="1" ht="14.1" customHeight="1">
      <c r="B130" s="96" t="s">
        <v>143</v>
      </c>
      <c r="C130" s="243" t="str">
        <f>Isian_data_MHS!E40</f>
        <v>Uji TOEIC Tahun 2019 dan TOEFL Tahun 2020</v>
      </c>
      <c r="D130" s="243"/>
      <c r="E130" s="243"/>
      <c r="F130" s="243"/>
      <c r="G130" s="243"/>
    </row>
    <row r="131" spans="1:7" s="17" customFormat="1" ht="14.1" customHeight="1">
      <c r="A131" s="18"/>
      <c r="B131" s="101"/>
      <c r="C131" s="101"/>
      <c r="D131" s="101"/>
      <c r="E131" s="101"/>
      <c r="F131" s="101"/>
      <c r="G131" s="101"/>
    </row>
    <row r="132" spans="1:7" s="17" customFormat="1" ht="14.1" customHeight="1">
      <c r="A132" s="18"/>
      <c r="B132" s="101" t="s">
        <v>26</v>
      </c>
      <c r="C132" s="102" t="s">
        <v>118</v>
      </c>
      <c r="D132" s="103"/>
      <c r="E132" s="103"/>
      <c r="F132" s="103"/>
      <c r="G132" s="103"/>
    </row>
    <row r="133" spans="1:7" s="17" customFormat="1" ht="14.1" customHeight="1">
      <c r="A133" s="18"/>
      <c r="B133" s="101"/>
      <c r="C133" s="106" t="s">
        <v>119</v>
      </c>
      <c r="D133" s="106"/>
      <c r="E133" s="101"/>
      <c r="F133" s="101"/>
      <c r="G133" s="101"/>
    </row>
    <row r="134" spans="1:7" s="17" customFormat="1" ht="14.1" customHeight="1">
      <c r="B134" s="96" t="s">
        <v>104</v>
      </c>
      <c r="C134" s="243" t="str">
        <f>Isian_data_MHS!E41</f>
        <v>Mengikuti Program Pengenalan Kehidupan Kampus Mahasiswa Baru (PPKKMB)</v>
      </c>
      <c r="D134" s="243"/>
      <c r="E134" s="243"/>
      <c r="F134" s="243"/>
      <c r="G134" s="243"/>
    </row>
    <row r="135" spans="1:7" s="17" customFormat="1" ht="14.1" customHeight="1">
      <c r="B135" s="96" t="s">
        <v>105</v>
      </c>
      <c r="C135" s="243" t="str">
        <f>Isian_data_MHS!E42</f>
        <v xml:space="preserve">Peserta Pelatihan Softskill Mahasiswa Baru UMPurworejo </v>
      </c>
      <c r="D135" s="243"/>
      <c r="E135" s="243"/>
      <c r="F135" s="243"/>
      <c r="G135" s="243"/>
    </row>
    <row r="136" spans="1:7" s="17" customFormat="1" ht="14.1" customHeight="1">
      <c r="B136" s="96" t="s">
        <v>106</v>
      </c>
      <c r="C136" s="243" t="str">
        <f>Isian_data_MHS!E43</f>
        <v>Peserta Seminar Nasional ELTIC Tahun 2018 dan 2019</v>
      </c>
      <c r="D136" s="243"/>
      <c r="E136" s="243"/>
      <c r="F136" s="243"/>
      <c r="G136" s="243"/>
    </row>
    <row r="137" spans="1:7" s="17" customFormat="1" ht="14.1" customHeight="1">
      <c r="B137" s="96" t="s">
        <v>143</v>
      </c>
      <c r="C137" s="243" t="str">
        <f>Isian_data_MHS!E44</f>
        <v>Peserta MAKRAB Pendidikan Bahasa Inggris Tahun 2016</v>
      </c>
      <c r="D137" s="243"/>
      <c r="E137" s="243"/>
      <c r="F137" s="243"/>
      <c r="G137" s="243"/>
    </row>
    <row r="138" spans="1:7" s="17" customFormat="1" ht="14.1" customHeight="1">
      <c r="B138" s="43"/>
      <c r="C138" s="70"/>
      <c r="D138" s="70"/>
      <c r="E138" s="70"/>
      <c r="F138" s="70"/>
      <c r="G138" s="70"/>
    </row>
    <row r="139" spans="1:7" s="17" customFormat="1" ht="14.1" customHeight="1">
      <c r="B139" s="43" t="s">
        <v>27</v>
      </c>
      <c r="C139" s="49" t="s">
        <v>150</v>
      </c>
      <c r="D139" s="43"/>
      <c r="E139" s="43"/>
      <c r="F139" s="43"/>
      <c r="G139" s="44"/>
    </row>
    <row r="140" spans="1:7" s="17" customFormat="1" ht="14.1" customHeight="1">
      <c r="B140" s="43"/>
      <c r="C140" s="40" t="s">
        <v>151</v>
      </c>
      <c r="D140" s="43"/>
      <c r="E140" s="43"/>
      <c r="F140" s="43"/>
      <c r="G140" s="44"/>
    </row>
    <row r="141" spans="1:7" s="17" customFormat="1" ht="28.5" customHeight="1">
      <c r="B141" s="43"/>
      <c r="C141" s="245" t="s">
        <v>177</v>
      </c>
      <c r="D141" s="245"/>
      <c r="E141" s="245"/>
      <c r="F141" s="245"/>
      <c r="G141" s="245"/>
    </row>
    <row r="142" spans="1:7" s="17" customFormat="1" ht="28.5" customHeight="1">
      <c r="B142" s="43"/>
      <c r="C142" s="246" t="s">
        <v>178</v>
      </c>
      <c r="D142" s="246"/>
      <c r="E142" s="246"/>
      <c r="F142" s="246"/>
      <c r="G142" s="246"/>
    </row>
    <row r="143" spans="1:7" s="17" customFormat="1" ht="14.1" customHeight="1">
      <c r="B143" s="43"/>
      <c r="C143" s="43"/>
      <c r="D143" s="43"/>
      <c r="E143" s="43"/>
      <c r="F143" s="43"/>
      <c r="G143" s="44"/>
    </row>
    <row r="144" spans="1:7" s="17" customFormat="1" ht="14.1" customHeight="1">
      <c r="B144" s="49" t="s">
        <v>152</v>
      </c>
      <c r="C144" s="49" t="s">
        <v>153</v>
      </c>
      <c r="D144" s="43"/>
      <c r="E144" s="43"/>
      <c r="F144" s="43"/>
      <c r="G144" s="44"/>
    </row>
    <row r="145" spans="2:7" s="17" customFormat="1" ht="14.1" customHeight="1">
      <c r="B145" s="43"/>
      <c r="C145" s="50" t="s">
        <v>316</v>
      </c>
      <c r="D145" s="43"/>
      <c r="E145" s="43"/>
      <c r="F145" s="43"/>
      <c r="G145" s="44"/>
    </row>
    <row r="146" spans="2:7" s="17" customFormat="1" ht="14.1" customHeight="1">
      <c r="B146" s="38"/>
      <c r="E146" s="14" t="str">
        <f>Isian_data_MHS!F48</f>
        <v>Purworejo, 27 Agustus 2020</v>
      </c>
      <c r="F146" s="43"/>
      <c r="G146" s="37"/>
    </row>
    <row r="147" spans="2:7" s="17" customFormat="1" ht="14.1" customHeight="1">
      <c r="B147" s="38"/>
      <c r="E147" s="14"/>
      <c r="F147" s="43"/>
      <c r="G147" s="37"/>
    </row>
    <row r="148" spans="2:7" s="17" customFormat="1" ht="14.1" customHeight="1">
      <c r="B148" s="38"/>
      <c r="E148" s="14"/>
      <c r="F148" s="43"/>
      <c r="G148" s="37"/>
    </row>
    <row r="149" spans="2:7" s="17" customFormat="1" ht="14.1" customHeight="1">
      <c r="B149" s="38"/>
      <c r="E149" s="14"/>
      <c r="F149" s="43"/>
      <c r="G149" s="37"/>
    </row>
    <row r="150" spans="2:7" s="17" customFormat="1" ht="14.1" customHeight="1">
      <c r="B150" s="38"/>
      <c r="E150" s="14"/>
      <c r="F150" s="43"/>
      <c r="G150" s="37"/>
    </row>
    <row r="151" spans="2:7" s="17" customFormat="1" ht="14.1" customHeight="1">
      <c r="B151" s="38"/>
      <c r="E151" s="110" t="s">
        <v>215</v>
      </c>
      <c r="F151" s="109"/>
      <c r="G151" s="37"/>
    </row>
    <row r="152" spans="2:7" s="17" customFormat="1" ht="12" customHeight="1">
      <c r="B152" s="38"/>
      <c r="E152" s="111" t="str">
        <f>"Dekan "  &amp; G16</f>
        <v>Dekan F. Keguruan dan Ilmu Pendidikan</v>
      </c>
      <c r="F152" s="43"/>
      <c r="G152" s="37"/>
    </row>
    <row r="153" spans="2:7" s="17" customFormat="1" ht="12" customHeight="1">
      <c r="B153" s="38"/>
      <c r="E153" s="112" t="str">
        <f>"Dean of " &amp;G17</f>
        <v>Dean of Teacher Training and Education Faculty</v>
      </c>
      <c r="F153" s="43"/>
      <c r="G153" s="37"/>
    </row>
    <row r="154" spans="2:7" s="17" customFormat="1" ht="5.0999999999999996" customHeight="1">
      <c r="B154" s="38"/>
      <c r="E154" s="14"/>
      <c r="F154" s="43"/>
      <c r="G154" s="37"/>
    </row>
    <row r="155" spans="2:7" s="17" customFormat="1" ht="12" customHeight="1">
      <c r="B155" s="38"/>
      <c r="E155" s="96" t="s">
        <v>216</v>
      </c>
      <c r="F155" s="43"/>
      <c r="G155" s="37"/>
    </row>
    <row r="156" spans="2:7" s="17" customFormat="1" ht="12" customHeight="1">
      <c r="B156" s="38"/>
      <c r="E156" s="113" t="s">
        <v>315</v>
      </c>
      <c r="F156" s="43"/>
      <c r="G156" s="37"/>
    </row>
    <row r="157" spans="2:7" s="17" customFormat="1">
      <c r="B157" s="38"/>
      <c r="C157" s="43"/>
      <c r="D157" s="43"/>
      <c r="E157" s="43"/>
      <c r="F157" s="43"/>
      <c r="G157" s="37"/>
    </row>
    <row r="158" spans="2:7" s="17" customFormat="1" ht="12.95" customHeight="1">
      <c r="B158" s="38"/>
      <c r="C158" s="43"/>
      <c r="D158" s="43"/>
      <c r="E158" s="43"/>
      <c r="F158" s="43"/>
      <c r="G158" s="37"/>
    </row>
    <row r="159" spans="2:7" s="17" customFormat="1" ht="15" customHeight="1">
      <c r="B159" s="107" t="s">
        <v>154</v>
      </c>
      <c r="C159" s="108"/>
      <c r="D159" s="96"/>
      <c r="E159" s="96"/>
      <c r="F159" s="96"/>
      <c r="G159" s="37"/>
    </row>
    <row r="160" spans="2:7" s="17" customFormat="1" ht="27" customHeight="1">
      <c r="B160" s="38" t="s">
        <v>24</v>
      </c>
      <c r="C160" s="244" t="s">
        <v>321</v>
      </c>
      <c r="D160" s="244"/>
      <c r="E160" s="244"/>
      <c r="F160" s="244"/>
      <c r="G160" s="45"/>
    </row>
    <row r="161" spans="2:8" s="17" customFormat="1" ht="27.75" customHeight="1">
      <c r="B161" s="38" t="s">
        <v>25</v>
      </c>
      <c r="C161" s="244" t="s">
        <v>322</v>
      </c>
      <c r="D161" s="244"/>
      <c r="E161" s="244"/>
      <c r="F161" s="244"/>
      <c r="G161" s="37"/>
    </row>
    <row r="162" spans="2:8" s="17" customFormat="1" ht="16.5" customHeight="1">
      <c r="B162" s="38" t="s">
        <v>26</v>
      </c>
      <c r="C162" s="244" t="s">
        <v>323</v>
      </c>
      <c r="D162" s="244"/>
      <c r="E162" s="244"/>
      <c r="F162" s="244"/>
      <c r="G162" s="37"/>
    </row>
    <row r="163" spans="2:8" s="17" customFormat="1" ht="27.75" customHeight="1">
      <c r="B163" s="51" t="s">
        <v>27</v>
      </c>
      <c r="C163" s="244" t="s">
        <v>155</v>
      </c>
      <c r="D163" s="244"/>
      <c r="E163" s="244"/>
      <c r="F163" s="244"/>
    </row>
    <row r="164" spans="2:8" s="17" customFormat="1" ht="12" customHeight="1">
      <c r="B164" s="48"/>
      <c r="C164" s="48"/>
      <c r="D164" s="48"/>
      <c r="E164" s="48"/>
      <c r="F164" s="24"/>
      <c r="G164" s="23"/>
    </row>
    <row r="165" spans="2:8" s="17" customFormat="1" ht="12" customHeight="1">
      <c r="B165" s="20"/>
      <c r="C165" s="20"/>
      <c r="D165" s="20"/>
      <c r="E165" s="20"/>
      <c r="F165" s="19"/>
      <c r="G165" s="18"/>
    </row>
    <row r="166" spans="2:8" s="17" customFormat="1" ht="12" customHeight="1">
      <c r="D166" s="43"/>
      <c r="E166" s="43"/>
      <c r="G166" s="52" t="s">
        <v>63</v>
      </c>
      <c r="H166" s="53"/>
    </row>
    <row r="167" spans="2:8" s="17" customFormat="1" ht="12" customHeight="1">
      <c r="D167" s="43"/>
      <c r="E167" s="43"/>
      <c r="G167" s="53" t="s">
        <v>156</v>
      </c>
      <c r="H167" s="53"/>
    </row>
    <row r="168" spans="2:8" s="17" customFormat="1" ht="12" customHeight="1">
      <c r="D168" s="43"/>
      <c r="E168" s="43"/>
      <c r="G168" s="53" t="s">
        <v>158</v>
      </c>
      <c r="H168" s="53"/>
    </row>
    <row r="169" spans="2:8" s="17" customFormat="1" ht="12" customHeight="1">
      <c r="D169" s="43"/>
      <c r="E169" s="43"/>
      <c r="G169" s="53" t="s">
        <v>157</v>
      </c>
      <c r="H169" s="53"/>
    </row>
    <row r="170" spans="2:8" s="17" customFormat="1" ht="12" customHeight="1">
      <c r="D170" s="43"/>
      <c r="E170" s="43"/>
      <c r="G170" s="53" t="s">
        <v>324</v>
      </c>
      <c r="H170" s="53"/>
    </row>
    <row r="171" spans="2:8" s="17" customFormat="1" ht="12" customHeight="1">
      <c r="B171" s="43"/>
      <c r="C171" s="43"/>
      <c r="D171" s="43"/>
      <c r="E171" s="43"/>
      <c r="F171" s="43"/>
      <c r="G171" s="47"/>
    </row>
    <row r="172" spans="2:8" s="17" customFormat="1" ht="12" customHeight="1">
      <c r="B172" s="43"/>
      <c r="C172" s="43"/>
      <c r="D172" s="43"/>
      <c r="E172" s="43"/>
      <c r="F172" s="43"/>
      <c r="G172" s="47"/>
    </row>
    <row r="173" spans="2:8" s="17" customFormat="1" ht="12" customHeight="1">
      <c r="B173" s="43"/>
      <c r="C173" s="43"/>
      <c r="D173" s="43"/>
      <c r="E173" s="43"/>
      <c r="F173" s="43"/>
      <c r="G173" s="47"/>
    </row>
    <row r="174" spans="2:8" s="17" customFormat="1" ht="12" hidden="1" customHeight="1">
      <c r="B174" s="43"/>
      <c r="C174" s="43"/>
      <c r="D174" s="43"/>
      <c r="E174" s="43"/>
      <c r="F174" s="43"/>
      <c r="G174" s="47"/>
    </row>
    <row r="175" spans="2:8" s="17" customFormat="1" ht="12" hidden="1" customHeight="1">
      <c r="B175" s="43"/>
      <c r="C175" s="43"/>
      <c r="D175" s="43"/>
      <c r="E175" s="43"/>
      <c r="F175" s="43"/>
      <c r="G175" s="47"/>
    </row>
    <row r="176" spans="2:8" s="17" customFormat="1" ht="12" hidden="1" customHeight="1">
      <c r="B176" s="43"/>
      <c r="C176" s="43"/>
      <c r="D176" s="43"/>
      <c r="E176" s="43"/>
      <c r="F176" s="43"/>
      <c r="G176" s="47"/>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 ref="I70:J70"/>
    <mergeCell ref="I71:J71"/>
    <mergeCell ref="F84:G84"/>
    <mergeCell ref="F83:G83"/>
    <mergeCell ref="F85:G85"/>
    <mergeCell ref="F86:G86"/>
    <mergeCell ref="F87:G87"/>
    <mergeCell ref="F88:G88"/>
    <mergeCell ref="F89:G89"/>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cp:lastPrinted>2019-02-04T03:11:03Z</cp:lastPrinted>
  <dcterms:created xsi:type="dcterms:W3CDTF">2018-07-27T16:02:52Z</dcterms:created>
  <dcterms:modified xsi:type="dcterms:W3CDTF">2020-12-21T08:18:56Z</dcterms:modified>
</cp:coreProperties>
</file>