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750" windowWidth="11520" windowHeight="4755" tabRatio="629" activeTab="1"/>
  </bookViews>
  <sheets>
    <sheet name="Contoh_Isian_data_MHS" sheetId="1" r:id="rId1"/>
    <sheet name="Isian_data_MHS" sheetId="2" r:id="rId2"/>
    <sheet name="SKPI Cetak" sheetId="3" r:id="rId3"/>
  </sheets>
  <externalReferences>
    <externalReference r:id="rId4"/>
  </externalReferences>
  <definedNames>
    <definedName name="Choose_Length_of_Study">Isian_data_MHS!$P$25:$P$33</definedName>
    <definedName name="Pilih_Lama_Studi">Isian_data_MHS!$N$25:$N$33</definedName>
    <definedName name="_xlnm.Print_Area" localSheetId="2">'SKPI Cetak'!$A$1:$G$170</definedName>
    <definedName name="Tahun_Lulus" localSheetId="0">Contoh_Isian_data_MHS!$R$60:$R$72</definedName>
    <definedName name="Tahun_Lulus">Isian_data_MHS!$R$58:$R$70</definedName>
    <definedName name="Tahun_Masuk">[1]Sheet1!$L$15:$L$26</definedName>
    <definedName name="Tahun_Masuk_Kuliah" localSheetId="0">Contoh_Isian_data_MHS!$D$19</definedName>
    <definedName name="Tahun_Masuk_Kuliah">Isian_data_MHS!$D$19</definedName>
    <definedName name="TahunMasuk" localSheetId="0">Contoh_Isian_data_MHS!$D$19</definedName>
    <definedName name="TahunMasuk">Isian_data_MHS!$D$19</definedName>
  </definedNames>
  <calcPr calcId="144525"/>
</workbook>
</file>

<file path=xl/calcChain.xml><?xml version="1.0" encoding="utf-8"?>
<calcChain xmlns="http://schemas.openxmlformats.org/spreadsheetml/2006/main">
  <c r="E146" i="3" l="1"/>
  <c r="C137" i="3"/>
  <c r="C136" i="3"/>
  <c r="C135" i="3"/>
  <c r="C134" i="3"/>
  <c r="C130" i="3"/>
  <c r="C129" i="3"/>
  <c r="C128" i="3"/>
  <c r="C127" i="3"/>
  <c r="C120" i="3"/>
  <c r="C119" i="3"/>
  <c r="C118" i="3"/>
  <c r="C117" i="3"/>
  <c r="F42" i="3"/>
  <c r="F41" i="3"/>
  <c r="F23" i="3"/>
  <c r="G22" i="3"/>
  <c r="G23" i="3" s="1"/>
  <c r="F22" i="3"/>
  <c r="D22" i="3"/>
  <c r="D23" i="3" s="1"/>
  <c r="G21" i="3"/>
  <c r="G20" i="3"/>
  <c r="D20" i="3"/>
  <c r="D21" i="3" s="1"/>
  <c r="G19" i="3"/>
  <c r="G18" i="3"/>
  <c r="D18" i="3"/>
  <c r="D19" i="3" s="1"/>
  <c r="G17" i="3"/>
  <c r="E153" i="3" s="1"/>
  <c r="G16" i="3"/>
  <c r="E152" i="3" s="1"/>
  <c r="D16" i="3"/>
  <c r="D17" i="3" s="1"/>
  <c r="G14" i="3"/>
  <c r="G15" i="3" s="1"/>
  <c r="D14" i="3"/>
  <c r="D15" i="3" s="1"/>
  <c r="G6" i="3"/>
  <c r="F7" i="3" s="1"/>
  <c r="F46" i="3" s="1"/>
  <c r="G54" i="2"/>
  <c r="F53" i="2"/>
  <c r="B49" i="2"/>
  <c r="D30" i="2"/>
  <c r="D16" i="2"/>
  <c r="G54" i="1"/>
  <c r="F53" i="1"/>
  <c r="B49" i="1"/>
  <c r="D30" i="1"/>
  <c r="D16" i="1"/>
  <c r="F94" i="3" l="1"/>
  <c r="F122" i="3"/>
  <c r="F75" i="3"/>
</calcChain>
</file>

<file path=xl/sharedStrings.xml><?xml version="1.0" encoding="utf-8"?>
<sst xmlns="http://schemas.openxmlformats.org/spreadsheetml/2006/main" count="746" uniqueCount="373">
  <si>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</si>
  <si>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</si>
  <si>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</si>
  <si>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</si>
  <si>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</si>
  <si>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</si>
  <si>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</si>
  <si>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</si>
  <si>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</si>
  <si>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</si>
  <si>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</si>
  <si>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</si>
  <si>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</si>
  <si>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</si>
  <si>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</si>
  <si>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</si>
  <si>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</si>
  <si>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</si>
  <si>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</si>
  <si>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</si>
  <si>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</si>
  <si>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</si>
  <si>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</si>
  <si>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</si>
  <si>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</si>
  <si>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</si>
  <si>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</si>
  <si>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</si>
  <si>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</si>
  <si>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</si>
  <si>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</si>
  <si>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</si>
  <si>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</si>
  <si>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</si>
  <si>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</si>
  <si>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</si>
  <si>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</si>
  <si>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Name</t>
  </si>
  <si>
    <t>NOMOR INDUK MAHASISWA</t>
  </si>
  <si>
    <t>Student Number</t>
  </si>
  <si>
    <t>TAHUN MASUK</t>
  </si>
  <si>
    <t>TAHUN LULUS</t>
  </si>
  <si>
    <t>Completion Year</t>
  </si>
  <si>
    <t>FAKULTAS</t>
  </si>
  <si>
    <t>Faculty</t>
  </si>
  <si>
    <t>Hukum</t>
  </si>
  <si>
    <t>Psikologi</t>
  </si>
  <si>
    <t>Teknik Sipil</t>
  </si>
  <si>
    <t>Pendidikan Bahasa dan Sastra Jawa</t>
  </si>
  <si>
    <t>PGSD</t>
  </si>
  <si>
    <t>FKIP</t>
  </si>
  <si>
    <t>F. Ekonomi</t>
  </si>
  <si>
    <t>F. Teknik</t>
  </si>
  <si>
    <t>F. Pertanian</t>
  </si>
  <si>
    <t>PROGRAM STUDI</t>
  </si>
  <si>
    <t>Name of Qualivication</t>
  </si>
  <si>
    <t>--Pilih Gelar--</t>
  </si>
  <si>
    <t xml:space="preserve">2. </t>
  </si>
  <si>
    <t>IDENTITAS PENYELENGGARA PROGRAM</t>
  </si>
  <si>
    <t>Identifying the Awarding Institution</t>
  </si>
  <si>
    <t>SK PENDIRIAN PERGURUAN TINGGI</t>
  </si>
  <si>
    <t>NAMA PERGURUAN TINGGI</t>
  </si>
  <si>
    <t>Awarding Institution</t>
  </si>
  <si>
    <t>UNIVERSITAS MUHAMMADIYAH PURWOREJO</t>
  </si>
  <si>
    <t>JENIS DAN JENJANG PENDIDIKAN</t>
  </si>
  <si>
    <t>Type &amp; Level of Education</t>
  </si>
  <si>
    <t xml:space="preserve">Akademik &amp; Sarjana (Strata 1) </t>
  </si>
  <si>
    <t>Academic &amp; Bachelor Degree</t>
  </si>
  <si>
    <t xml:space="preserve">JENJANG KUALIFIKASI SESUAI KKNI </t>
  </si>
  <si>
    <t>Level 6</t>
  </si>
  <si>
    <t xml:space="preserve">PERSYARATAN PENERIMAAN </t>
  </si>
  <si>
    <t>BAHASA PENGANTAR KULIAH</t>
  </si>
  <si>
    <t>Language of Intruction</t>
  </si>
  <si>
    <t xml:space="preserve">SISTEM PENILAIAN </t>
  </si>
  <si>
    <t>Grading System</t>
  </si>
  <si>
    <t xml:space="preserve">LAMA STUDI REGULER </t>
  </si>
  <si>
    <t>Reguler Length of Study</t>
  </si>
  <si>
    <t>Access to Further Study</t>
  </si>
  <si>
    <t>GELAR</t>
  </si>
  <si>
    <t>Level in Indonesian Qualification Framework</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</si>
  <si>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</si>
  <si>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</si>
  <si>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</si>
  <si>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</si>
  <si>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</si>
  <si>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</si>
  <si>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</si>
  <si>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</si>
  <si>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</si>
  <si>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</si>
  <si>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</si>
  <si>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</si>
  <si>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</si>
  <si>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</si>
  <si>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</si>
  <si>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</si>
  <si>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</si>
  <si>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</si>
  <si>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</si>
  <si>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</si>
  <si>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</si>
  <si>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</si>
  <si>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</si>
  <si>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</si>
  <si>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</si>
  <si>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</si>
  <si>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</si>
  <si>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</si>
  <si>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</si>
  <si>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</si>
  <si>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</si>
  <si>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</si>
  <si>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</si>
  <si>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</si>
  <si>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</si>
  <si>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</si>
  <si>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</si>
  <si>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</si>
  <si>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</si>
  <si>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</si>
  <si>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</si>
  <si>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</si>
  <si>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</si>
  <si>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</si>
  <si>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</si>
  <si>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</si>
  <si>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</si>
  <si>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</si>
  <si>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</si>
  <si>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</si>
  <si>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</si>
  <si>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</si>
  <si>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</si>
  <si>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</si>
  <si>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</si>
  <si>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</si>
  <si>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</si>
  <si>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</si>
  <si>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</si>
  <si>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</si>
  <si>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</si>
  <si>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</si>
  <si>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</si>
  <si>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</si>
  <si>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Department</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</si>
  <si>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</si>
  <si>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</si>
  <si>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</si>
  <si>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</si>
  <si>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</si>
  <si>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</si>
  <si>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</si>
  <si>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</si>
  <si>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</si>
  <si>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</si>
  <si>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</si>
  <si>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</si>
  <si>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</si>
  <si>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</si>
  <si>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</si>
  <si>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</si>
  <si>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</si>
  <si>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</si>
  <si>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</si>
  <si>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</si>
  <si>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</si>
  <si>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</si>
  <si>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</si>
  <si>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Place of Birth</t>
  </si>
  <si>
    <t>TANGGAL LAHIR</t>
  </si>
  <si>
    <t>Date of Birth</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</si>
  <si>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</si>
  <si>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</si>
  <si>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</si>
  <si>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</si>
  <si>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</si>
  <si>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</si>
  <si>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</si>
  <si>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</si>
  <si>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</si>
  <si>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Sri Widodo, S.S., M.Hum.</t>
  </si>
  <si>
    <t>NIDN. 0628057302</t>
  </si>
  <si>
    <t>Admission Year</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</si>
  <si>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</si>
  <si>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</si>
  <si>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</si>
  <si>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</si>
  <si>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</si>
  <si>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</si>
  <si>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</si>
  <si>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</si>
  <si>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</si>
  <si>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</si>
  <si>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</si>
  <si>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</si>
  <si>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</si>
  <si>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</si>
  <si>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</si>
  <si>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</si>
  <si>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</si>
  <si>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</si>
  <si>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</si>
  <si>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</si>
  <si>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</si>
  <si>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</si>
  <si>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</si>
  <si>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</si>
  <si>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</si>
  <si>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</si>
  <si>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</si>
  <si>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</si>
  <si>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</si>
  <si>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</si>
  <si>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</si>
  <si>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</si>
  <si>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YULI WIDIYONO, M.Pd.</t>
  </si>
  <si>
    <t>NOMOR INDUK DOSEN NASIONAL : 0616078301</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</si>
  <si>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</si>
  <si>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</si>
  <si>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</si>
  <si>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</si>
  <si>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</si>
  <si>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</si>
  <si>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</si>
  <si>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</si>
  <si>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</si>
  <si>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</si>
  <si>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</si>
  <si>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</si>
  <si>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</si>
  <si>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</si>
  <si>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</si>
  <si>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</si>
  <si>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</si>
  <si>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</si>
  <si>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</si>
  <si>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</si>
  <si>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</si>
  <si>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</si>
  <si>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</si>
  <si>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</si>
  <si>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</si>
  <si>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</si>
  <si>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</si>
  <si>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</si>
  <si>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</si>
  <si>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</si>
  <si>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</si>
  <si>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</si>
  <si>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</si>
  <si>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</si>
  <si>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</si>
  <si>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</si>
  <si>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</si>
  <si>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</si>
  <si>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</si>
  <si>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</si>
  <si>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</si>
  <si>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</si>
  <si>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</si>
  <si>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</si>
  <si>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</si>
  <si>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</si>
  <si>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</si>
  <si>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</si>
  <si>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</si>
  <si>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</si>
  <si>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</si>
  <si>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</si>
  <si>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</si>
  <si>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</si>
  <si>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</si>
  <si>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</si>
  <si>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</si>
  <si>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</si>
  <si>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</si>
  <si>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</si>
  <si>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</si>
  <si>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</si>
  <si>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</si>
  <si>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</si>
  <si>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</si>
  <si>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</si>
  <si>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</si>
  <si>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</si>
  <si>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</si>
  <si>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</si>
  <si>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</si>
  <si>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</si>
  <si>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</si>
  <si>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</si>
  <si>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</si>
  <si>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</si>
  <si>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</si>
  <si>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</si>
  <si>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</si>
  <si>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</si>
  <si>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</si>
  <si>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</si>
  <si>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</si>
  <si>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</si>
  <si>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</si>
  <si>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</si>
  <si>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</si>
  <si>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</si>
  <si>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</si>
  <si>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</si>
  <si>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</si>
  <si>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</si>
  <si>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</si>
  <si>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</si>
  <si>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</si>
  <si>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</si>
  <si>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</si>
  <si>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</si>
  <si>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National Lecturer ID Number: 0616078301</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</si>
  <si>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</si>
  <si>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</si>
  <si>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</si>
  <si>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</si>
  <si>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</si>
  <si>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</si>
  <si>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</si>
  <si>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</si>
  <si>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</si>
  <si>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</si>
  <si>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</si>
  <si>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</si>
  <si>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Awarding Institution’s License</t>
  </si>
  <si>
    <t>Economics Education Department</t>
  </si>
  <si>
    <t>-</t>
  </si>
  <si>
    <t>Penomoran Ijazah Nasional</t>
  </si>
  <si>
    <t>Nomor Seri Ijazah</t>
  </si>
  <si>
    <t>-- Pilih Jenis Penomoran --</t>
  </si>
  <si>
    <t>-- Choose Numbering Series --</t>
  </si>
  <si>
    <t>Certificate Serial Number</t>
  </si>
  <si>
    <t>Entry Requirements</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</si>
  <si>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</si>
  <si>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</si>
  <si>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</si>
  <si>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</si>
  <si>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</si>
  <si>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</si>
  <si>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</si>
  <si>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</si>
  <si>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</si>
  <si>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</si>
  <si>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</si>
  <si>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</si>
  <si>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</si>
  <si>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</si>
  <si>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</si>
  <si>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</si>
  <si>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</si>
  <si>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</si>
  <si>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</si>
  <si>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</si>
  <si>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English Language Education</t>
  </si>
  <si>
    <t>Fakultas</t>
  </si>
  <si>
    <t>WATI ELISA FITRI</t>
  </si>
  <si>
    <t>April 20, 1993</t>
  </si>
  <si>
    <t>Purworejo, 17 Oktober 2021</t>
  </si>
  <si>
    <t xml:space="preserve">Runner Up of Debate E-Motion 2019 </t>
  </si>
  <si>
    <t>Debater in National University Debating Championship (NUDC) 2019</t>
  </si>
  <si>
    <t>Second Runner Up Debate E-Motion 2018 english student association</t>
  </si>
  <si>
    <t>Sebagai tutor di SMP N 2 PURWOREJO</t>
  </si>
  <si>
    <t>Sebagai tutor di SMP N 9 PURWOREJO</t>
  </si>
  <si>
    <t>KKN dan PPL di thailand november 2019- Maret 2020</t>
  </si>
  <si>
    <t>Peserta pelatihan softskill Universitas Muhammadiyah Purworejo</t>
  </si>
  <si>
    <t xml:space="preserve">Peserta Seminar International English Teacher Workshop di Thailand
</t>
  </si>
  <si>
    <t>Peserta seminar National ELTIC 2018</t>
  </si>
  <si>
    <t>Uji TOEFL 2019 dan 2021 Universitas Muhammadiyah Purworejo</t>
  </si>
  <si>
    <t>Purworejo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</si>
</sst>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21]dd\ mmmm\ yyyy;@"/>
    <numFmt numFmtId="165" formatCode="[$-409]mmmm\ d\,\ yyyy;@"/>
  </numFmts>
  <fonts count="47" x14ac:knownFonts="1">
    <font>
      <sz val="11"/>
      <name val="Calibri"/>
    </font>
    <font>
      <b/>
      <sz val="17"/>
      <color rgb="FF0F0022"/>
      <name val="Trebuchet MS"/>
    </font>
    <font>
      <b/>
      <sz val="10"/>
      <color rgb="FF0F0022"/>
      <name val="Trebuchet MS"/>
    </font>
    <font>
      <b/>
      <i/>
      <sz val="10"/>
      <color rgb="FF0F0022"/>
      <name val="Trebuchet MS"/>
    </font>
    <font>
      <sz val="11"/>
      <color rgb="FF000000"/>
      <name val="Calibri"/>
      <charset val="1"/>
    </font>
    <font>
      <b/>
      <sz val="12"/>
      <color rgb="FF000000"/>
      <name val="Trebuchet MS"/>
    </font>
    <font>
      <sz val="48"/>
      <color rgb="FF000000"/>
      <name val="Free 3 of 9 Extended"/>
    </font>
    <font>
      <sz val="10"/>
      <color rgb="FF0F0022"/>
      <name val="Arial"/>
    </font>
    <font>
      <sz val="10"/>
      <color rgb="FF000000"/>
      <name val="Calibri"/>
      <charset val="1"/>
    </font>
    <font>
      <sz val="10"/>
      <color rgb="FF000000"/>
      <name val="Free 3 of 9 Extended"/>
    </font>
    <font>
      <i/>
      <sz val="10"/>
      <color rgb="FF000000"/>
      <name val="Calibri"/>
    </font>
    <font>
      <sz val="11"/>
      <color rgb="FF0F0022"/>
      <name val="Calibri"/>
    </font>
    <font>
      <sz val="9"/>
      <color rgb="FF0F0022"/>
      <name val="Arial"/>
    </font>
    <font>
      <sz val="10"/>
      <color rgb="FF000000"/>
      <name val="Arial"/>
    </font>
    <font>
      <sz val="11"/>
      <color rgb="FF000000"/>
      <name val="Calibri"/>
    </font>
    <font>
      <sz val="10"/>
      <color rgb="FF0F0022"/>
      <name val="Trebuchet MS"/>
    </font>
    <font>
      <i/>
      <sz val="10"/>
      <name val="Calibri"/>
    </font>
    <font>
      <sz val="10"/>
      <color rgb="FF000000"/>
      <name val="Calibri"/>
    </font>
    <font>
      <b/>
      <sz val="13"/>
      <color rgb="FF0F0022"/>
      <name val="Trebuchet MS"/>
    </font>
    <font>
      <sz val="9"/>
      <color rgb="FF000000"/>
      <name val="Calibri"/>
      <charset val="1"/>
    </font>
    <font>
      <sz val="9"/>
      <color rgb="FF0F0022"/>
      <name val="Trebuchet MS"/>
    </font>
    <font>
      <sz val="48"/>
      <color rgb="FF000000"/>
      <name val="Free 3 of 9 Extended"/>
    </font>
    <font>
      <sz val="11"/>
      <color rgb="FF000000"/>
      <name val="Free 3 of 9 Extended"/>
    </font>
    <font>
      <sz val="11"/>
      <color rgb="FF000000"/>
      <name val="Calibri"/>
    </font>
    <font>
      <sz val="10"/>
      <color rgb="FF000000"/>
      <name val="Trebuchet MS"/>
    </font>
    <font>
      <b/>
      <sz val="11"/>
      <color rgb="FF000000"/>
      <name val="Calibri"/>
    </font>
    <font>
      <sz val="28"/>
      <color rgb="FF000000"/>
      <name val="Free 3 of 9 Extended"/>
    </font>
    <font>
      <b/>
      <sz val="10"/>
      <color rgb="FF000000"/>
      <name val="Trebuchet MS"/>
    </font>
    <font>
      <sz val="26"/>
      <color rgb="FF000000"/>
      <name val="Free 3 of 9 Extended"/>
    </font>
    <font>
      <sz val="8"/>
      <color rgb="FF000000"/>
      <name val="Trebuchet MS"/>
    </font>
    <font>
      <sz val="9"/>
      <color rgb="FF000000"/>
      <name val="Trebuchet MS"/>
    </font>
    <font>
      <i/>
      <sz val="8"/>
      <color rgb="FF000000"/>
      <name val="Trebuchet MS"/>
    </font>
    <font>
      <i/>
      <sz val="9"/>
      <color rgb="FF000000"/>
      <name val="Trebuchet MS"/>
    </font>
    <font>
      <b/>
      <sz val="9"/>
      <color rgb="FF000000"/>
      <name val="Trebuchet MS"/>
    </font>
    <font>
      <sz val="8"/>
      <color rgb="FF000000"/>
      <name val="Calibri"/>
      <charset val="1"/>
    </font>
    <font>
      <i/>
      <sz val="8"/>
      <color rgb="FF000000"/>
      <name val="Calibri"/>
      <charset val="1"/>
    </font>
    <font>
      <sz val="7"/>
      <color rgb="FF000000"/>
      <name val="Calibri"/>
      <charset val="1"/>
    </font>
    <font>
      <i/>
      <sz val="9"/>
      <color rgb="FF000000"/>
      <name val="Calibri"/>
    </font>
    <font>
      <i/>
      <sz val="7"/>
      <color rgb="FF000000"/>
      <name val="Calibri"/>
    </font>
    <font>
      <i/>
      <sz val="8"/>
      <color rgb="FF000000"/>
      <name val="Calibri"/>
    </font>
    <font>
      <i/>
      <sz val="7"/>
      <color rgb="FF000000"/>
      <name val="Calibri"/>
      <charset val="1"/>
    </font>
    <font>
      <b/>
      <i/>
      <sz val="9"/>
      <color rgb="FF000000"/>
      <name val="Trebuchet MS"/>
    </font>
    <font>
      <i/>
      <sz val="9"/>
      <color rgb="FF212121"/>
      <name val="Trebuchet MS"/>
    </font>
    <font>
      <b/>
      <sz val="10"/>
      <color rgb="FF000000"/>
      <name val="Trebuchet MS"/>
    </font>
    <font>
      <i/>
      <sz val="10"/>
      <color rgb="FF000000"/>
      <name val="Trebuchet MS"/>
    </font>
    <font>
      <b/>
      <u/>
      <sz val="10"/>
      <color rgb="FF000000"/>
      <name val="Trebuchet MS"/>
    </font>
    <font>
      <u/>
      <sz val="9"/>
      <color rgb="FF000000"/>
      <name val="Trebuchet MS"/>
    </font>
  </fonts>
  <fills count="6">
    <fill>
      <patternFill patternType="none"/>
    </fill>
    <fill>
      <patternFill patternType="gray125"/>
    </fill>
    <fill>
      <patternFill patternType="solid">
        <fgColor rgb="FFB7DDE8"/>
        <bgColor indexed="64"/>
      </patternFill>
    </fill>
    <fill>
      <patternFill patternType="solid">
        <fgColor rgb="FF8EB4E2"/>
        <bgColor indexed="64"/>
      </patternFill>
    </fill>
    <fill>
      <patternFill patternType="solid">
        <fgColor rgb="FFD8D8D8"/>
        <bgColor indexed="64"/>
      </patternFill>
    </fill>
    <fill>
      <patternFill patternType="solid">
        <fgColor rgb="FFF2F2F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rgb="FFBFBFBF"/>
      </bottom>
      <diagonal/>
    </border>
    <border>
      <left/>
      <right/>
      <top style="thin">
        <color rgb="FFBFBFBF"/>
      </top>
      <bottom/>
      <diagonal/>
    </border>
  </borders>
  <cellStyleXfs count="1">
    <xf numFmtId="0" fontId="0" fillId="0" borderId="0">
      <alignment vertical="center"/>
    </xf>
  </cellStyleXfs>
  <cellXfs count="24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quotePrefix="1" applyFont="1" applyAlignment="1"/>
    <xf numFmtId="0" fontId="5" fillId="3" borderId="0" xfId="0" applyFont="1" applyFill="1" applyAlignment="1">
      <alignment horizontal="center"/>
    </xf>
    <xf numFmtId="0" fontId="5" fillId="0" borderId="0" xfId="0" applyFont="1" applyFill="1" applyAlignment="1"/>
    <xf numFmtId="0" fontId="6" fillId="0" borderId="0" xfId="0" applyFont="1" applyAlignment="1"/>
    <xf numFmtId="0" fontId="7" fillId="0" borderId="0" xfId="0" applyFont="1" applyAlignment="1">
      <alignment horizontal="left" vertical="top" indent="2"/>
    </xf>
    <xf numFmtId="0" fontId="8" fillId="0" borderId="0" xfId="0" applyFont="1" applyAlignment="1"/>
    <xf numFmtId="0" fontId="9" fillId="0" borderId="0" xfId="0" applyFont="1" applyAlignment="1">
      <alignment horizontal="center" vertical="center"/>
    </xf>
    <xf numFmtId="164" fontId="8" fillId="0" borderId="0" xfId="0" applyNumberFormat="1" applyFont="1">
      <alignment vertical="center"/>
    </xf>
    <xf numFmtId="0" fontId="9" fillId="0" borderId="0" xfId="0" applyFont="1" applyAlignment="1">
      <alignment vertical="top"/>
    </xf>
    <xf numFmtId="164" fontId="8" fillId="0" borderId="0" xfId="0" applyNumberFormat="1" applyFont="1" applyAlignment="1">
      <alignment horizontal="left" vertical="center"/>
    </xf>
    <xf numFmtId="165" fontId="8" fillId="0" borderId="0" xfId="0" applyNumberFormat="1" applyFont="1" applyAlignment="1">
      <alignment horizontal="left" vertical="center"/>
    </xf>
    <xf numFmtId="0" fontId="11" fillId="0" borderId="1" xfId="0" quotePrefix="1" applyFont="1" applyBorder="1">
      <alignment vertical="center"/>
    </xf>
    <xf numFmtId="0" fontId="4" fillId="0" borderId="1" xfId="0" quotePrefix="1" applyFont="1" applyBorder="1" applyAlignment="1"/>
    <xf numFmtId="0" fontId="12" fillId="0" borderId="0" xfId="0" applyFont="1" applyAlignment="1">
      <alignment horizontal="left" vertical="top" indent="2"/>
    </xf>
    <xf numFmtId="0" fontId="4" fillId="0" borderId="1" xfId="0" applyFont="1" applyBorder="1" applyAlignment="1"/>
    <xf numFmtId="0" fontId="11" fillId="0" borderId="1" xfId="0" applyFont="1" applyBorder="1">
      <alignment vertical="center"/>
    </xf>
    <xf numFmtId="0" fontId="13" fillId="0" borderId="1" xfId="0" applyFont="1" applyBorder="1" applyAlignment="1"/>
    <xf numFmtId="0" fontId="8" fillId="0" borderId="0" xfId="0" applyFont="1" applyAlignment="1">
      <alignment horizontal="left" vertical="center"/>
    </xf>
    <xf numFmtId="0" fontId="14" fillId="0" borderId="1" xfId="0" applyFont="1" applyBorder="1" applyAlignment="1"/>
    <xf numFmtId="0" fontId="11" fillId="0" borderId="0" xfId="0" applyFont="1" applyBorder="1">
      <alignment vertical="center"/>
    </xf>
    <xf numFmtId="0" fontId="15" fillId="0" borderId="0" xfId="0" applyFont="1" applyAlignment="1" applyProtection="1">
      <alignment horizontal="left" vertical="top" indent="2"/>
      <protection locked="0"/>
    </xf>
    <xf numFmtId="0" fontId="8" fillId="0" borderId="0" xfId="0" applyFont="1" applyAlignment="1" applyProtection="1">
      <protection locked="0"/>
    </xf>
    <xf numFmtId="0" fontId="8" fillId="0" borderId="0" xfId="0" applyFont="1" applyAlignment="1">
      <alignment horizontal="left" vertical="center"/>
    </xf>
    <xf numFmtId="0" fontId="11" fillId="0" borderId="1" xfId="0" quotePrefix="1" applyFont="1" applyBorder="1" applyProtection="1">
      <alignment vertical="center"/>
      <protection locked="0"/>
    </xf>
    <xf numFmtId="0" fontId="4" fillId="0" borderId="0" xfId="0" applyFont="1" applyAlignment="1" applyProtection="1">
      <protection locked="0"/>
    </xf>
    <xf numFmtId="0" fontId="4" fillId="0" borderId="1" xfId="0" applyFont="1" applyBorder="1" applyAlignment="1" applyProtection="1">
      <protection locked="0"/>
    </xf>
    <xf numFmtId="0" fontId="7" fillId="0" borderId="0" xfId="0" applyFont="1" applyAlignment="1">
      <alignment horizontal="center" vertical="top"/>
    </xf>
    <xf numFmtId="0" fontId="10" fillId="0" borderId="0" xfId="0" applyFont="1" applyAlignment="1">
      <alignment horizontal="left" vertical="center"/>
    </xf>
    <xf numFmtId="0" fontId="7" fillId="0" borderId="0" xfId="0" applyFont="1" applyAlignment="1">
      <alignment horizontal="right" vertical="top"/>
    </xf>
    <xf numFmtId="0" fontId="18" fillId="0" borderId="0" xfId="0" applyFont="1" applyFill="1" applyAlignment="1">
      <alignment horizontal="left" vertical="center"/>
    </xf>
    <xf numFmtId="0" fontId="19" fillId="0" borderId="0" xfId="0" applyFont="1" applyAlignment="1">
      <alignment vertical="top"/>
    </xf>
    <xf numFmtId="0" fontId="20" fillId="0" borderId="0" xfId="0" applyFont="1" applyFill="1" applyBorder="1" applyAlignment="1">
      <alignment vertical="top"/>
    </xf>
    <xf numFmtId="0" fontId="19" fillId="0" borderId="0" xfId="0" applyFont="1" applyAlignment="1">
      <alignment horizontal="left" vertical="top"/>
    </xf>
    <xf numFmtId="0" fontId="4" fillId="0" borderId="0" xfId="0" applyFont="1">
      <alignment vertical="center"/>
    </xf>
    <xf numFmtId="0" fontId="19" fillId="0" borderId="0" xfId="0" applyFont="1" applyAlignment="1" applyProtection="1">
      <alignment vertical="top"/>
      <protection locked="0"/>
    </xf>
    <xf numFmtId="0" fontId="8" fillId="0" borderId="0" xfId="0" applyFont="1" applyAlignment="1"/>
    <xf numFmtId="0" fontId="8" fillId="0" borderId="0" xfId="0" applyFont="1" applyAlignment="1">
      <alignment horizontal="left" vertical="center"/>
    </xf>
    <xf numFmtId="0" fontId="8" fillId="0" borderId="0" xfId="0" applyFont="1" applyAlignment="1">
      <alignment horizontal="left" vertical="top"/>
    </xf>
    <xf numFmtId="0" fontId="15" fillId="0" borderId="0" xfId="0" applyFont="1" applyAlignment="1">
      <alignment horizontal="left" vertical="center"/>
    </xf>
    <xf numFmtId="0" fontId="8" fillId="0" borderId="0" xfId="0" applyFont="1" applyAlignment="1">
      <alignment horizontal="left"/>
    </xf>
    <xf numFmtId="0" fontId="8" fillId="0" borderId="2" xfId="0" applyFont="1" applyBorder="1" applyAlignment="1"/>
    <xf numFmtId="0" fontId="8" fillId="0" borderId="2" xfId="0" applyFont="1" applyBorder="1" applyAlignment="1">
      <alignment horizontal="left" vertical="center"/>
    </xf>
    <xf numFmtId="0" fontId="8" fillId="0" borderId="0" xfId="0" applyFont="1" applyBorder="1" applyAlignment="1"/>
    <xf numFmtId="0" fontId="4" fillId="0" borderId="0" xfId="0" applyFont="1" applyBorder="1" applyAlignment="1"/>
    <xf numFmtId="0" fontId="21" fillId="0" borderId="0" xfId="0" applyFont="1" applyAlignment="1">
      <alignment horizontal="center"/>
    </xf>
    <xf numFmtId="0" fontId="22" fillId="0" borderId="0" xfId="0" applyFont="1" applyAlignment="1"/>
    <xf numFmtId="0" fontId="11" fillId="0" borderId="0" xfId="0" applyFont="1">
      <alignment vertical="center"/>
    </xf>
    <xf numFmtId="0" fontId="11" fillId="0" borderId="0" xfId="0" quotePrefix="1" applyFont="1">
      <alignment vertical="center"/>
    </xf>
    <xf numFmtId="0" fontId="23" fillId="0" borderId="0" xfId="0" applyFont="1" applyAlignment="1"/>
    <xf numFmtId="0" fontId="1" fillId="0" borderId="0" xfId="0" applyFont="1" applyFill="1" applyProtection="1">
      <alignment vertical="center"/>
      <protection locked="0"/>
    </xf>
    <xf numFmtId="0" fontId="2" fillId="0" borderId="0" xfId="0" applyFont="1" applyFill="1" applyProtection="1">
      <alignment vertical="center"/>
      <protection locked="0"/>
    </xf>
    <xf numFmtId="0" fontId="3" fillId="0" borderId="0" xfId="0" applyFont="1" applyFill="1" applyProtection="1">
      <alignment vertical="center"/>
      <protection locked="0"/>
    </xf>
    <xf numFmtId="0" fontId="4" fillId="0" borderId="0" xfId="0" quotePrefix="1" applyFont="1" applyAlignment="1" applyProtection="1">
      <protection locked="0"/>
    </xf>
    <xf numFmtId="0" fontId="5" fillId="3" borderId="0" xfId="0" applyFont="1" applyFill="1" applyAlignment="1" applyProtection="1">
      <alignment horizontal="center"/>
      <protection locked="0"/>
    </xf>
    <xf numFmtId="0" fontId="5" fillId="0" borderId="0" xfId="0" applyFont="1" applyFill="1" applyAlignment="1" applyProtection="1">
      <protection locked="0"/>
    </xf>
    <xf numFmtId="0" fontId="6" fillId="0" borderId="0" xfId="0" applyFont="1" applyAlignment="1" applyProtection="1">
      <protection locked="0"/>
    </xf>
    <xf numFmtId="0" fontId="9" fillId="0" borderId="0" xfId="0" applyFont="1" applyAlignment="1" applyProtection="1">
      <alignment horizontal="center" vertical="center"/>
      <protection locked="0"/>
    </xf>
    <xf numFmtId="164" fontId="8" fillId="0" borderId="0" xfId="0" applyNumberFormat="1" applyFont="1" applyProtection="1">
      <alignment vertical="center"/>
      <protection locked="0"/>
    </xf>
    <xf numFmtId="0" fontId="9" fillId="0" borderId="0" xfId="0" applyFont="1" applyAlignment="1" applyProtection="1">
      <alignment vertical="top"/>
      <protection locked="0"/>
    </xf>
    <xf numFmtId="164" fontId="8" fillId="0" borderId="0" xfId="0" applyNumberFormat="1" applyFont="1" applyAlignment="1" applyProtection="1">
      <alignment horizontal="left" vertical="center"/>
      <protection locked="0"/>
    </xf>
    <xf numFmtId="165" fontId="8" fillId="0" borderId="0" xfId="0" applyNumberFormat="1" applyFont="1" applyAlignment="1" applyProtection="1">
      <alignment horizontal="left" vertical="center"/>
      <protection locked="0"/>
    </xf>
    <xf numFmtId="0" fontId="4" fillId="0" borderId="1" xfId="0" quotePrefix="1" applyFont="1" applyBorder="1" applyAlignment="1" applyProtection="1">
      <protection locked="0"/>
    </xf>
    <xf numFmtId="0" fontId="8" fillId="0" borderId="0" xfId="0" applyFont="1" applyProtection="1">
      <alignment vertical="center"/>
      <protection locked="0"/>
    </xf>
    <xf numFmtId="0" fontId="11" fillId="0" borderId="1" xfId="0" applyFont="1" applyBorder="1" applyProtection="1">
      <alignment vertical="center"/>
      <protection locked="0"/>
    </xf>
    <xf numFmtId="0" fontId="13" fillId="0" borderId="1" xfId="0" applyFont="1" applyBorder="1" applyAlignment="1" applyProtection="1">
      <protection locked="0"/>
    </xf>
    <xf numFmtId="0" fontId="8" fillId="0" borderId="0" xfId="0" applyFont="1" applyAlignment="1" applyProtection="1">
      <alignment horizontal="left" vertical="center"/>
      <protection locked="0"/>
    </xf>
    <xf numFmtId="0" fontId="14" fillId="0" borderId="1" xfId="0" applyFont="1" applyBorder="1" applyAlignment="1" applyProtection="1">
      <protection locked="0"/>
    </xf>
    <xf numFmtId="0" fontId="11" fillId="0" borderId="0" xfId="0" applyFont="1" applyBorder="1" applyProtection="1">
      <alignment vertical="center"/>
      <protection locked="0"/>
    </xf>
    <xf numFmtId="0" fontId="24" fillId="0" borderId="0" xfId="0" applyFont="1" applyAlignment="1" applyProtection="1">
      <alignment horizontal="center"/>
      <protection locked="0"/>
    </xf>
    <xf numFmtId="0" fontId="8" fillId="0" borderId="0" xfId="0" applyFont="1" applyAlignment="1" applyProtection="1">
      <protection locked="0"/>
    </xf>
    <xf numFmtId="0" fontId="18" fillId="0" borderId="0" xfId="0" applyFont="1" applyFill="1" applyAlignment="1" applyProtection="1">
      <alignment horizontal="left" vertical="center"/>
      <protection locked="0"/>
    </xf>
    <xf numFmtId="0" fontId="20" fillId="0" borderId="0" xfId="0" applyFont="1" applyFill="1" applyBorder="1" applyAlignment="1" applyProtection="1">
      <alignment vertical="top"/>
      <protection locked="0"/>
    </xf>
    <xf numFmtId="0" fontId="19" fillId="0" borderId="0" xfId="0" applyFont="1" applyAlignment="1" applyProtection="1">
      <alignment horizontal="left" vertical="top"/>
      <protection locked="0"/>
    </xf>
    <xf numFmtId="0" fontId="4" fillId="0" borderId="0" xfId="0" applyFont="1" applyProtection="1">
      <alignment vertical="center"/>
      <protection locked="0"/>
    </xf>
    <xf numFmtId="0" fontId="8" fillId="0" borderId="0" xfId="0" applyFont="1" applyAlignment="1" applyProtection="1">
      <alignment horizontal="left" vertical="top"/>
      <protection locked="0"/>
    </xf>
    <xf numFmtId="0" fontId="15" fillId="0" borderId="0" xfId="0" applyFont="1" applyAlignment="1" applyProtection="1">
      <alignment horizontal="left" vertical="center"/>
      <protection locked="0"/>
    </xf>
    <xf numFmtId="0" fontId="8" fillId="0" borderId="0" xfId="0" applyFont="1" applyAlignment="1" applyProtection="1">
      <alignment horizontal="left"/>
      <protection locked="0"/>
    </xf>
    <xf numFmtId="0" fontId="8" fillId="0" borderId="2" xfId="0" applyFont="1" applyBorder="1" applyAlignment="1" applyProtection="1">
      <protection locked="0"/>
    </xf>
    <xf numFmtId="0" fontId="8" fillId="0" borderId="2" xfId="0" applyFont="1" applyBorder="1" applyAlignment="1" applyProtection="1">
      <alignment horizontal="left" vertical="center"/>
      <protection locked="0"/>
    </xf>
    <xf numFmtId="0" fontId="8" fillId="0" borderId="0" xfId="0" applyFont="1" applyBorder="1" applyAlignment="1" applyProtection="1">
      <protection locked="0"/>
    </xf>
    <xf numFmtId="0" fontId="4" fillId="0" borderId="0" xfId="0" applyFont="1" applyBorder="1" applyAlignment="1" applyProtection="1">
      <protection locked="0"/>
    </xf>
    <xf numFmtId="0" fontId="21" fillId="0" borderId="0" xfId="0" applyFont="1" applyAlignment="1" applyProtection="1">
      <alignment horizontal="center"/>
      <protection locked="0"/>
    </xf>
    <xf numFmtId="0" fontId="22" fillId="0" borderId="0" xfId="0" applyFont="1" applyAlignment="1" applyProtection="1">
      <protection locked="0"/>
    </xf>
    <xf numFmtId="0" fontId="11" fillId="0" borderId="0" xfId="0" applyFont="1" applyProtection="1">
      <alignment vertical="center"/>
      <protection locked="0"/>
    </xf>
    <xf numFmtId="0" fontId="11" fillId="0" borderId="0" xfId="0" quotePrefix="1" applyFont="1" applyProtection="1">
      <alignment vertical="center"/>
      <protection locked="0"/>
    </xf>
    <xf numFmtId="0" fontId="23" fillId="0" borderId="0" xfId="0" applyFont="1" applyAlignment="1" applyProtection="1">
      <protection locked="0"/>
    </xf>
    <xf numFmtId="0" fontId="25" fillId="0" borderId="0" xfId="0" applyFont="1" applyAlignment="1">
      <alignment horizontal="right" vertical="center"/>
    </xf>
    <xf numFmtId="1" fontId="4" fillId="0" borderId="0" xfId="0" applyNumberFormat="1" applyFont="1" applyAlignment="1">
      <alignment horizontal="right" vertical="center"/>
    </xf>
    <xf numFmtId="0" fontId="26" fillId="0" borderId="0" xfId="0" applyFont="1" applyBorder="1" applyAlignment="1"/>
    <xf numFmtId="0" fontId="27" fillId="0" borderId="0" xfId="0" applyFont="1" applyAlignment="1"/>
    <xf numFmtId="0" fontId="26" fillId="0" borderId="4" xfId="0" applyFont="1" applyBorder="1" applyAlignment="1"/>
    <xf numFmtId="0" fontId="28" fillId="0" borderId="0" xfId="0" applyFont="1" applyAlignment="1">
      <alignment horizontal="right" vertical="top"/>
    </xf>
    <xf numFmtId="0" fontId="30" fillId="0" borderId="5" xfId="0" applyFont="1" applyBorder="1" applyAlignment="1">
      <alignment vertical="justify"/>
    </xf>
    <xf numFmtId="0" fontId="32" fillId="0" borderId="4" xfId="0" applyFont="1" applyBorder="1" applyAlignment="1">
      <alignment vertical="top" wrapText="1"/>
    </xf>
    <xf numFmtId="0" fontId="32" fillId="0" borderId="0" xfId="0" applyFont="1" applyAlignment="1">
      <alignment horizontal="justify" vertical="top"/>
    </xf>
    <xf numFmtId="0" fontId="19" fillId="0" borderId="0" xfId="0" applyFont="1" applyAlignment="1"/>
    <xf numFmtId="0" fontId="33" fillId="0" borderId="0" xfId="0" applyFont="1" applyFill="1" applyBorder="1" applyAlignment="1"/>
    <xf numFmtId="0" fontId="30" fillId="0" borderId="0" xfId="0" applyFont="1" applyFill="1" applyBorder="1" applyAlignment="1"/>
    <xf numFmtId="0" fontId="32" fillId="0" borderId="0" xfId="0" applyFont="1" applyFill="1" applyBorder="1">
      <alignment vertical="center"/>
    </xf>
    <xf numFmtId="0" fontId="30" fillId="0" borderId="0" xfId="0" applyFont="1" applyFill="1" applyBorder="1">
      <alignment vertical="center"/>
    </xf>
    <xf numFmtId="0" fontId="19" fillId="0" borderId="0" xfId="0" applyFont="1" applyFill="1" applyAlignment="1"/>
    <xf numFmtId="0" fontId="30" fillId="0" borderId="0" xfId="0" applyFont="1" applyFill="1" applyAlignment="1"/>
    <xf numFmtId="0" fontId="19" fillId="0" borderId="0" xfId="0" applyFont="1" applyFill="1" applyAlignment="1"/>
    <xf numFmtId="0" fontId="34" fillId="4" borderId="0" xfId="0" applyFont="1" applyFill="1" applyAlignment="1">
      <alignment horizontal="left" vertical="center"/>
    </xf>
    <xf numFmtId="0" fontId="30" fillId="0" borderId="0" xfId="0" applyFont="1" applyFill="1" applyBorder="1" applyAlignment="1"/>
    <xf numFmtId="0" fontId="35" fillId="0" borderId="0" xfId="0" applyFont="1" applyFill="1" applyAlignment="1">
      <alignment horizontal="left" vertical="center"/>
    </xf>
    <xf numFmtId="0" fontId="34" fillId="0" borderId="0" xfId="0" applyFont="1" applyFill="1" applyAlignment="1">
      <alignment horizontal="left" vertical="center"/>
    </xf>
    <xf numFmtId="0" fontId="19" fillId="4" borderId="0" xfId="0" applyFont="1" applyFill="1" applyAlignment="1">
      <alignment horizontal="left" vertical="center"/>
    </xf>
    <xf numFmtId="0" fontId="36" fillId="4" borderId="0" xfId="0" applyFont="1" applyFill="1" applyAlignment="1">
      <alignment horizontal="left" vertical="center"/>
    </xf>
    <xf numFmtId="0" fontId="37" fillId="0" borderId="0" xfId="0" applyFont="1" applyFill="1" applyAlignment="1">
      <alignment horizontal="left" vertical="center"/>
    </xf>
    <xf numFmtId="0" fontId="38" fillId="0" borderId="0" xfId="0" applyFont="1" applyFill="1" applyAlignment="1">
      <alignment horizontal="left" vertical="center"/>
    </xf>
    <xf numFmtId="0" fontId="19" fillId="4" borderId="0" xfId="0" applyFont="1" applyFill="1">
      <alignment vertical="center"/>
    </xf>
    <xf numFmtId="164" fontId="34" fillId="4" borderId="0" xfId="0" applyNumberFormat="1" applyFont="1" applyFill="1" applyAlignment="1">
      <alignment horizontal="left" vertical="center"/>
    </xf>
    <xf numFmtId="0" fontId="37" fillId="0" borderId="0" xfId="0" applyFont="1" applyFill="1">
      <alignment vertical="center"/>
    </xf>
    <xf numFmtId="165" fontId="35" fillId="0" borderId="0" xfId="0" applyNumberFormat="1" applyFont="1" applyFill="1" applyAlignment="1">
      <alignment horizontal="left" vertical="center"/>
    </xf>
    <xf numFmtId="0" fontId="19" fillId="0" borderId="0" xfId="0" applyFont="1" applyFill="1">
      <alignment vertical="center"/>
    </xf>
    <xf numFmtId="0" fontId="39" fillId="0" borderId="0" xfId="0" applyFont="1" applyFill="1" applyAlignment="1">
      <alignment horizontal="left" vertical="center"/>
    </xf>
    <xf numFmtId="1" fontId="34" fillId="4" borderId="0" xfId="0" applyNumberFormat="1" applyFont="1" applyFill="1" applyAlignment="1">
      <alignment horizontal="left" vertical="center"/>
    </xf>
    <xf numFmtId="0" fontId="19" fillId="0" borderId="0" xfId="0" applyFont="1" applyFill="1" applyBorder="1" applyAlignment="1"/>
    <xf numFmtId="0" fontId="35" fillId="0" borderId="0" xfId="0" applyFont="1" applyFill="1" applyBorder="1" applyAlignment="1">
      <alignment horizontal="left" vertical="center"/>
    </xf>
    <xf numFmtId="0" fontId="34" fillId="0" borderId="0" xfId="0" applyFont="1" applyFill="1" applyBorder="1" applyAlignment="1">
      <alignment horizontal="left" vertical="center"/>
    </xf>
    <xf numFmtId="0" fontId="40" fillId="0" borderId="0" xfId="0" applyFont="1" applyFill="1" applyBorder="1" applyAlignment="1">
      <alignment horizontal="left" vertical="center"/>
    </xf>
    <xf numFmtId="1" fontId="39" fillId="0" borderId="0" xfId="0" applyNumberFormat="1" applyFont="1" applyFill="1" applyBorder="1" applyAlignment="1">
      <alignment horizontal="left" vertical="center"/>
    </xf>
    <xf numFmtId="0" fontId="33" fillId="0" borderId="0" xfId="0" applyFont="1" applyFill="1" applyBorder="1">
      <alignment vertical="center"/>
    </xf>
    <xf numFmtId="0" fontId="31" fillId="0" borderId="0" xfId="0" applyFont="1" applyFill="1" applyBorder="1">
      <alignment vertical="center"/>
    </xf>
    <xf numFmtId="0" fontId="29" fillId="0" borderId="0" xfId="0" applyFont="1" applyFill="1" applyBorder="1">
      <alignment vertical="center"/>
    </xf>
    <xf numFmtId="0" fontId="29" fillId="4" borderId="0" xfId="0" applyFont="1" applyFill="1" applyBorder="1">
      <alignment vertical="center"/>
    </xf>
    <xf numFmtId="0" fontId="34" fillId="4" borderId="0" xfId="0" applyFont="1" applyFill="1">
      <alignment vertical="center"/>
    </xf>
    <xf numFmtId="0" fontId="29" fillId="4" borderId="0" xfId="0" applyFont="1" applyFill="1" applyBorder="1" applyAlignment="1">
      <alignment horizontal="left" vertical="center"/>
    </xf>
    <xf numFmtId="0" fontId="34" fillId="0" borderId="0" xfId="0" applyFont="1" applyFill="1">
      <alignment vertical="center"/>
    </xf>
    <xf numFmtId="0" fontId="31" fillId="0" borderId="0" xfId="0" applyFont="1" applyFill="1" applyBorder="1" applyAlignment="1">
      <alignment horizontal="left" vertical="center"/>
    </xf>
    <xf numFmtId="0" fontId="30" fillId="0" borderId="0" xfId="0" applyFont="1" applyFill="1" applyBorder="1" applyAlignment="1">
      <alignment horizontal="center" vertical="top"/>
    </xf>
    <xf numFmtId="0" fontId="39" fillId="0" borderId="0" xfId="0" applyFont="1" applyFill="1">
      <alignment vertical="center"/>
    </xf>
    <xf numFmtId="0" fontId="30" fillId="5" borderId="0" xfId="0" applyFont="1" applyFill="1" applyBorder="1" applyAlignment="1">
      <alignment horizontal="left" vertical="top"/>
    </xf>
    <xf numFmtId="0" fontId="32" fillId="0" borderId="4" xfId="0" applyFont="1" applyFill="1" applyBorder="1" applyAlignment="1">
      <alignment horizontal="left" vertical="top"/>
    </xf>
    <xf numFmtId="0" fontId="34" fillId="0" borderId="0" xfId="0" applyFont="1">
      <alignment vertical="center"/>
    </xf>
    <xf numFmtId="0" fontId="30" fillId="0" borderId="0" xfId="0" applyFont="1" applyAlignment="1"/>
    <xf numFmtId="0" fontId="30" fillId="0" borderId="0" xfId="0" applyFont="1" applyBorder="1" applyAlignment="1"/>
    <xf numFmtId="0" fontId="29" fillId="0" borderId="0" xfId="0" applyFont="1" applyBorder="1">
      <alignment vertical="center"/>
    </xf>
    <xf numFmtId="0" fontId="39" fillId="0" borderId="0" xfId="0" applyFont="1">
      <alignment vertical="center"/>
    </xf>
    <xf numFmtId="0" fontId="34" fillId="0" borderId="0" xfId="0" applyFont="1" applyFill="1" applyBorder="1">
      <alignment vertical="center"/>
    </xf>
    <xf numFmtId="0" fontId="34" fillId="0" borderId="0" xfId="0" applyFont="1" applyBorder="1">
      <alignment vertical="center"/>
    </xf>
    <xf numFmtId="0" fontId="31" fillId="0" borderId="0" xfId="0" applyFont="1" applyFill="1" applyBorder="1" applyAlignment="1">
      <alignment vertical="top"/>
    </xf>
    <xf numFmtId="0" fontId="34" fillId="0" borderId="0" xfId="0" applyFont="1" applyFill="1" applyBorder="1" applyAlignment="1">
      <alignment vertical="top"/>
    </xf>
    <xf numFmtId="0" fontId="34" fillId="0" borderId="0" xfId="0" applyFont="1" applyBorder="1" applyAlignment="1">
      <alignment vertical="top"/>
    </xf>
    <xf numFmtId="0" fontId="26" fillId="0" borderId="0" xfId="0" applyFont="1" applyAlignment="1"/>
    <xf numFmtId="0" fontId="33" fillId="0" borderId="0" xfId="0" applyFont="1" applyFill="1" applyAlignment="1"/>
    <xf numFmtId="0" fontId="32" fillId="0" borderId="0" xfId="0" applyFont="1" applyFill="1" applyAlignment="1"/>
    <xf numFmtId="0" fontId="41" fillId="0" borderId="0" xfId="0" applyFont="1" applyFill="1" applyAlignment="1"/>
    <xf numFmtId="0" fontId="33" fillId="4" borderId="0" xfId="0" applyFont="1" applyFill="1">
      <alignment vertical="center"/>
    </xf>
    <xf numFmtId="0" fontId="41" fillId="4" borderId="0" xfId="0" applyFont="1" applyFill="1">
      <alignment vertical="center"/>
    </xf>
    <xf numFmtId="0" fontId="19" fillId="4" borderId="0" xfId="0" applyFont="1" applyFill="1" applyAlignment="1"/>
    <xf numFmtId="0" fontId="19" fillId="0" borderId="0" xfId="0" applyFont="1" applyBorder="1" applyAlignment="1"/>
    <xf numFmtId="49" fontId="30" fillId="0" borderId="0" xfId="0" applyNumberFormat="1" applyFont="1" applyFill="1" applyBorder="1" applyAlignment="1">
      <alignment horizontal="center" vertical="top"/>
    </xf>
    <xf numFmtId="0" fontId="41" fillId="4" borderId="0" xfId="0" applyFont="1" applyFill="1" applyBorder="1">
      <alignment vertical="center"/>
    </xf>
    <xf numFmtId="0" fontId="33" fillId="0" borderId="0" xfId="0" applyFont="1" applyFill="1" applyBorder="1" applyAlignment="1"/>
    <xf numFmtId="0" fontId="26" fillId="0" borderId="0" xfId="0" applyFont="1" applyAlignment="1">
      <alignment horizontal="left"/>
    </xf>
    <xf numFmtId="0" fontId="30"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30" fillId="0" borderId="0" xfId="0" applyFont="1" applyFill="1" applyBorder="1" applyAlignment="1">
      <alignment vertical="top"/>
    </xf>
    <xf numFmtId="0" fontId="19" fillId="4" borderId="0" xfId="0" applyFont="1" applyFill="1" applyBorder="1" applyAlignment="1"/>
    <xf numFmtId="0" fontId="30"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49" fontId="30" fillId="0" borderId="0" xfId="0" applyNumberFormat="1" applyFont="1" applyFill="1" applyBorder="1" applyAlignment="1">
      <alignment vertical="top"/>
    </xf>
    <xf numFmtId="0" fontId="43" fillId="0" borderId="0" xfId="0" applyFont="1" applyFill="1" applyAlignment="1"/>
    <xf numFmtId="0" fontId="27" fillId="0" borderId="0" xfId="0" applyFont="1" applyFill="1" applyAlignment="1"/>
    <xf numFmtId="0" fontId="44" fillId="0" borderId="0" xfId="0" applyFont="1" applyFill="1" applyAlignment="1"/>
    <xf numFmtId="0" fontId="24" fillId="0" borderId="0" xfId="0" applyFont="1" applyFill="1" applyAlignment="1"/>
    <xf numFmtId="0" fontId="27" fillId="4" borderId="0" xfId="0" applyFont="1" applyFill="1" applyAlignment="1"/>
    <xf numFmtId="0" fontId="30" fillId="4" borderId="0" xfId="0" applyFont="1" applyFill="1" applyBorder="1" applyAlignment="1">
      <alignment vertical="top"/>
    </xf>
    <xf numFmtId="0" fontId="19" fillId="4" borderId="0" xfId="0" applyFont="1" applyFill="1" applyAlignment="1"/>
    <xf numFmtId="0" fontId="30" fillId="0" borderId="0" xfId="0" applyFont="1" applyFill="1" applyBorder="1" applyAlignment="1">
      <alignment horizontal="justify" vertical="top"/>
    </xf>
    <xf numFmtId="0" fontId="30" fillId="0" borderId="0" xfId="0" applyFont="1" applyFill="1" applyBorder="1" applyAlignment="1">
      <alignment horizontal="justify" vertical="top"/>
    </xf>
    <xf numFmtId="0" fontId="30" fillId="0" borderId="0" xfId="0" applyFont="1" applyFill="1">
      <alignment vertical="center"/>
    </xf>
    <xf numFmtId="0" fontId="27" fillId="4" borderId="0" xfId="0" applyFont="1" applyFill="1">
      <alignment vertical="center"/>
    </xf>
    <xf numFmtId="0" fontId="30" fillId="4" borderId="0" xfId="0" applyFont="1" applyFill="1">
      <alignment vertical="center"/>
    </xf>
    <xf numFmtId="0" fontId="32" fillId="0" borderId="0" xfId="0" applyFont="1" applyFill="1">
      <alignment vertical="center"/>
    </xf>
    <xf numFmtId="0" fontId="30" fillId="0" borderId="0" xfId="0" applyFont="1" applyFill="1" applyAlignment="1">
      <alignment horizontal="justify"/>
    </xf>
    <xf numFmtId="0" fontId="33" fillId="0" borderId="0" xfId="0" applyFont="1" applyFill="1" applyBorder="1" applyAlignment="1">
      <alignment vertical="top"/>
    </xf>
    <xf numFmtId="0" fontId="32" fillId="0" borderId="0" xfId="0" applyFont="1" applyFill="1" applyBorder="1" applyAlignment="1">
      <alignment vertical="top"/>
    </xf>
    <xf numFmtId="0" fontId="24" fillId="0" borderId="0" xfId="0" applyFont="1" applyAlignment="1"/>
    <xf numFmtId="0" fontId="19" fillId="0" borderId="0" xfId="0" applyFont="1" applyFill="1" applyBorder="1" applyAlignment="1">
      <alignment horizontal="center"/>
    </xf>
    <xf numFmtId="0" fontId="45" fillId="0" borderId="0" xfId="0" applyFont="1" applyBorder="1">
      <alignment vertical="center"/>
    </xf>
    <xf numFmtId="0" fontId="46" fillId="0" borderId="0" xfId="0" applyFont="1" applyFill="1" applyBorder="1" applyAlignment="1">
      <alignment vertical="top"/>
    </xf>
    <xf numFmtId="0" fontId="24" fillId="0" borderId="0" xfId="0" applyFont="1" applyBorder="1">
      <alignment vertical="center"/>
    </xf>
    <xf numFmtId="0" fontId="44" fillId="0" borderId="0" xfId="0" applyFont="1">
      <alignment vertical="center"/>
    </xf>
    <xf numFmtId="0" fontId="31" fillId="0" borderId="0" xfId="0" applyFont="1">
      <alignment vertical="center"/>
    </xf>
    <xf numFmtId="0" fontId="19" fillId="0" borderId="0" xfId="0" applyFont="1">
      <alignment vertical="center"/>
    </xf>
    <xf numFmtId="0" fontId="30" fillId="0" borderId="0" xfId="0" applyFont="1" applyFill="1" applyBorder="1" applyAlignment="1">
      <alignment vertical="top" wrapText="1"/>
    </xf>
    <xf numFmtId="0" fontId="19" fillId="0" borderId="0" xfId="0" applyFont="1" applyFill="1" applyAlignment="1">
      <alignment horizontal="center" vertical="top"/>
    </xf>
    <xf numFmtId="0" fontId="33" fillId="0" borderId="0" xfId="0" applyFont="1" applyFill="1" applyAlignment="1"/>
    <xf numFmtId="0" fontId="33" fillId="0" borderId="0" xfId="0" applyFont="1" applyAlignment="1"/>
    <xf numFmtId="0" fontId="33" fillId="0" borderId="0" xfId="0" applyFont="1" applyFill="1" applyBorder="1" applyAlignment="1">
      <alignment horizontal="right" vertical="top"/>
    </xf>
    <xf numFmtId="0" fontId="30" fillId="0" borderId="0" xfId="0" applyFont="1" applyFill="1" applyBorder="1" applyAlignment="1">
      <alignment horizontal="right" vertical="top"/>
    </xf>
    <xf numFmtId="0" fontId="19" fillId="0" borderId="0" xfId="0" applyFont="1" applyAlignment="1"/>
    <xf numFmtId="0" fontId="1" fillId="2" borderId="0" xfId="0" applyFont="1" applyFill="1" applyAlignment="1">
      <alignment horizontal="center" vertical="center"/>
    </xf>
    <xf numFmtId="0" fontId="8" fillId="0" borderId="0" xfId="0" applyFont="1" applyAlignment="1">
      <alignment horizontal="left" vertical="top"/>
    </xf>
    <xf numFmtId="164" fontId="8" fillId="0" borderId="0" xfId="0" applyNumberFormat="1" applyFont="1" applyAlignment="1">
      <alignment horizontal="left" vertical="center"/>
    </xf>
    <xf numFmtId="0" fontId="8" fillId="0" borderId="0" xfId="0" applyFont="1" applyAlignment="1">
      <alignment horizontal="left" vertical="center"/>
    </xf>
    <xf numFmtId="0" fontId="2" fillId="3" borderId="0" xfId="0" applyFont="1" applyFill="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165" fontId="10" fillId="0" borderId="0" xfId="0" applyNumberFormat="1" applyFont="1" applyAlignment="1">
      <alignment horizontal="left" vertical="center"/>
    </xf>
    <xf numFmtId="1" fontId="10" fillId="0" borderId="0" xfId="0" applyNumberFormat="1" applyFont="1" applyAlignment="1">
      <alignment horizontal="left" vertical="center"/>
    </xf>
    <xf numFmtId="0" fontId="8" fillId="0" borderId="3" xfId="0" applyFont="1" applyBorder="1" applyAlignment="1">
      <alignment horizontal="left" vertical="center"/>
    </xf>
    <xf numFmtId="1" fontId="8" fillId="0" borderId="0" xfId="0" applyNumberFormat="1" applyFont="1" applyAlignment="1">
      <alignment horizontal="left" vertical="center"/>
    </xf>
    <xf numFmtId="0" fontId="10" fillId="0" borderId="0" xfId="0" applyFont="1" applyAlignment="1">
      <alignment horizontal="left" vertical="center"/>
    </xf>
    <xf numFmtId="1" fontId="17" fillId="0" borderId="0" xfId="0" applyNumberFormat="1" applyFont="1" applyAlignment="1">
      <alignment horizontal="left" vertical="center"/>
    </xf>
    <xf numFmtId="0" fontId="16" fillId="0" borderId="0" xfId="0" applyFont="1" applyAlignment="1">
      <alignment horizontal="left" vertical="center"/>
    </xf>
    <xf numFmtId="0" fontId="19" fillId="0" borderId="0" xfId="0" applyFont="1" applyAlignment="1" applyProtection="1">
      <alignment horizontal="left" vertical="center"/>
      <protection locked="0"/>
    </xf>
    <xf numFmtId="0" fontId="2" fillId="3" borderId="0" xfId="0" applyFont="1" applyFill="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left" vertical="top"/>
      <protection locked="0"/>
    </xf>
    <xf numFmtId="0" fontId="8" fillId="0" borderId="0" xfId="0" applyFont="1" applyAlignment="1" applyProtection="1">
      <alignment horizontal="left" vertical="top" wrapText="1"/>
      <protection locked="0"/>
    </xf>
    <xf numFmtId="1" fontId="8" fillId="0" borderId="0" xfId="0" applyNumberFormat="1" applyFont="1" applyAlignment="1" applyProtection="1">
      <alignment horizontal="left" vertical="center"/>
      <protection locked="0"/>
    </xf>
    <xf numFmtId="0" fontId="1" fillId="2" borderId="0" xfId="0" applyFont="1" applyFill="1" applyAlignment="1" applyProtection="1">
      <alignment horizontal="center" vertical="center"/>
      <protection locked="0"/>
    </xf>
    <xf numFmtId="0" fontId="19" fillId="0" borderId="0" xfId="0" applyFont="1" applyAlignment="1" applyProtection="1">
      <alignment horizontal="left" vertical="top"/>
      <protection locked="0"/>
    </xf>
    <xf numFmtId="0" fontId="2"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1" fontId="8" fillId="0" borderId="0" xfId="0" applyNumberFormat="1" applyFont="1" applyAlignment="1" applyProtection="1">
      <alignment horizontal="left"/>
      <protection locked="0"/>
    </xf>
    <xf numFmtId="164" fontId="8" fillId="0" borderId="0" xfId="0" applyNumberFormat="1" applyFont="1" applyAlignment="1" applyProtection="1">
      <alignment horizontal="left" vertical="center"/>
      <protection locked="0"/>
    </xf>
    <xf numFmtId="165" fontId="10" fillId="0" borderId="0" xfId="0" applyNumberFormat="1" applyFont="1" applyAlignment="1" applyProtection="1">
      <alignment horizontal="left" vertical="center"/>
      <protection locked="0"/>
    </xf>
    <xf numFmtId="0" fontId="26" fillId="0" borderId="0" xfId="0" applyFont="1" applyBorder="1" applyAlignment="1">
      <alignment horizontal="right"/>
    </xf>
    <xf numFmtId="0" fontId="32" fillId="0" borderId="0" xfId="0" applyFont="1" applyFill="1" applyBorder="1" applyAlignment="1">
      <alignment horizontal="left" vertical="top" wrapText="1"/>
    </xf>
    <xf numFmtId="0" fontId="29" fillId="0" borderId="5" xfId="0" applyFont="1" applyBorder="1" applyAlignment="1">
      <alignment horizontal="justify" vertical="top" wrapText="1"/>
    </xf>
    <xf numFmtId="0" fontId="26" fillId="0" borderId="0" xfId="0" applyFont="1" applyFill="1" applyBorder="1" applyAlignment="1">
      <alignment horizontal="right"/>
    </xf>
    <xf numFmtId="0" fontId="30" fillId="0" borderId="0" xfId="0" applyFont="1" applyFill="1" applyBorder="1" applyAlignment="1">
      <alignment horizontal="left" vertical="top" wrapText="1"/>
    </xf>
    <xf numFmtId="0" fontId="32" fillId="0" borderId="0" xfId="0" applyFont="1" applyFill="1" applyBorder="1" applyAlignment="1">
      <alignment horizontal="left" vertical="top"/>
    </xf>
    <xf numFmtId="0" fontId="24" fillId="0" borderId="0" xfId="0" applyFont="1" applyFill="1" applyBorder="1" applyAlignment="1">
      <alignment horizontal="left" vertical="center"/>
    </xf>
    <xf numFmtId="0" fontId="26" fillId="0" borderId="0" xfId="0" applyFont="1" applyAlignment="1">
      <alignment horizontal="left"/>
    </xf>
    <xf numFmtId="0" fontId="26" fillId="0" borderId="0" xfId="0" applyFont="1" applyAlignment="1">
      <alignment horizontal="right"/>
    </xf>
    <xf numFmtId="0" fontId="30" fillId="0" borderId="0" xfId="0" applyFont="1" applyFill="1" applyBorder="1" applyAlignment="1">
      <alignment horizontal="justify" vertical="top"/>
    </xf>
    <xf numFmtId="0" fontId="30" fillId="0" borderId="0" xfId="0" applyFont="1" applyFill="1" applyAlignment="1">
      <alignment horizontal="justify" vertical="center"/>
    </xf>
    <xf numFmtId="0" fontId="30" fillId="0" borderId="0" xfId="0" applyFont="1" applyFill="1" applyBorder="1" applyAlignment="1">
      <alignment horizontal="justify" vertical="center" wrapText="1"/>
    </xf>
    <xf numFmtId="0" fontId="30"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0" borderId="0" xfId="0" applyFont="1" applyFill="1" applyBorder="1" applyAlignment="1">
      <alignment horizontal="justify" vertical="top" wrapText="1"/>
    </xf>
    <xf numFmtId="0" fontId="32" fillId="0" borderId="0" xfId="0" applyFont="1" applyAlignment="1">
      <alignment horizontal="justify" wrapText="1"/>
    </xf>
    <xf numFmtId="0" fontId="34" fillId="4" borderId="0" xfId="0" applyFont="1" applyFill="1" applyAlignment="1">
      <alignment horizontal="left" vertical="center" wrapText="1"/>
    </xf>
    <xf numFmtId="0" fontId="34" fillId="0" borderId="0" xfId="0" applyFont="1" applyAlignment="1">
      <alignment horizontal="left" vertical="center"/>
    </xf>
    <xf numFmtId="0" fontId="42" fillId="0" borderId="0" xfId="0" applyFont="1" applyAlignment="1">
      <alignment horizontal="left" vertical="center" wrapText="1"/>
    </xf>
    <xf numFmtId="0" fontId="31" fillId="0" borderId="4"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www.wps.cn/officeDocument/2020/cellImage" Target="NUL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1161724</xdr:colOff>
      <xdr:row>0</xdr:row>
      <xdr:rowOff>25114</xdr:rowOff>
    </xdr:from>
    <xdr:to>
      <xdr:col>8</xdr:col>
      <xdr:colOff>377677</xdr:colOff>
      <xdr:row>6</xdr:row>
      <xdr:rowOff>0</xdr:rowOff>
    </xdr:to>
    <xdr:sp macro="" textlink="">
      <xdr:nvSpPr>
        <xdr:cNvPr id="2" name=" "/>
        <xdr:cNvSpPr txBox="1"/>
      </xdr:nvSpPr>
      <xdr:spPr>
        <a:xfrm>
          <a:off x="1295401" y="28575"/>
          <a:ext cx="5704742" cy="10668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1440" tIns="45720" rIns="91440" bIns="45720" anchor="ctr" upright="1"/>
        <a:lstStyle/>
        <a:p>
          <a:pPr algn="l"/>
          <a:r>
            <a:rPr lang="en-US" altLang="zh-CN" sz="1500" b="1">
              <a:solidFill>
                <a:srgbClr val="660066"/>
              </a:solidFill>
              <a:latin typeface="Trebuchet MS" panose="00000000000000000000" charset="0"/>
              <a:ea typeface="Trebuchet MS" panose="00000000000000000000" charset="0"/>
            </a:rPr>
            <a:t>UNIVERSITAS MUHAMMADIYAH PURWOREJO</a:t>
          </a:r>
        </a:p>
        <a:p>
          <a:pPr algn="l"/>
          <a:r>
            <a:rPr lang="en-US" altLang="zh-CN" sz="1000" b="1">
              <a:solidFill>
                <a:srgbClr val="660066"/>
              </a:solidFill>
              <a:latin typeface="Trebuchet MS" panose="00000000000000000000" charset="0"/>
              <a:ea typeface="Trebuchet MS" panose="00000000000000000000" charset="0"/>
            </a:rPr>
            <a:t>Alamat: Jl. KHA Dahlan No 3 &amp; 6 Telp/ Fax (0275) 321494</a:t>
          </a:r>
        </a:p>
        <a:p>
          <a:pPr algn="l"/>
          <a:r>
            <a:rPr lang="en-US" altLang="zh-CN" sz="1600" b="1">
              <a:solidFill>
                <a:srgbClr val="660066"/>
              </a:solidFill>
              <a:latin typeface="Trebuchet MS" panose="00000000000000000000" charset="0"/>
              <a:ea typeface="Trebuchet MS" panose="00000000000000000000" charset="0"/>
            </a:rPr>
            <a:t>PURWOREJO 54111</a:t>
          </a:r>
        </a:p>
        <a:p>
          <a:pPr algn="l"/>
          <a:r>
            <a:rPr lang="en-US" altLang="zh-CN" sz="1000" b="1">
              <a:solidFill>
                <a:srgbClr val="660066"/>
              </a:solidFill>
              <a:latin typeface="Trebuchet MS" panose="00000000000000000000" charset="0"/>
              <a:ea typeface="Trebuchet MS" panose="00000000000000000000" charset="0"/>
            </a:rPr>
            <a:t>Homepage: www.umpwr.ac.id, email: info@umpwr.ac.id</a:t>
          </a:r>
        </a:p>
      </xdr:txBody>
    </xdr:sp>
    <xdr:clientData/>
  </xdr:twoCellAnchor>
  <xdr:twoCellAnchor>
    <xdr:from>
      <xdr:col>1</xdr:col>
      <xdr:colOff>226833</xdr:colOff>
      <xdr:row>0</xdr:row>
      <xdr:rowOff>126689</xdr:rowOff>
    </xdr:from>
    <xdr:to>
      <xdr:col>1</xdr:col>
      <xdr:colOff>1093886</xdr:colOff>
      <xdr:row>5</xdr:row>
      <xdr:rowOff>88552</xdr:rowOff>
    </xdr:to>
    <xdr:pic>
      <xdr:nvPicPr>
        <xdr:cNvPr id="3" name="Picture 2" descr="index.jpeg"/>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a:xfrm>
          <a:off x="360484" y="131884"/>
          <a:ext cx="866775" cy="863112"/>
        </a:xfrm>
        <a:prstGeom prst="rect">
          <a:avLst/>
        </a:prstGeom>
        <a:noFill/>
        <a:ln>
          <a:noFill/>
        </a:ln>
        <a:effectLst/>
      </xdr:spPr>
    </xdr:pic>
    <xdr:clientData/>
  </xdr:twoCellAnchor>
  <xdr:twoCellAnchor>
    <xdr:from>
      <xdr:col>6</xdr:col>
      <xdr:colOff>27757</xdr:colOff>
      <xdr:row>13</xdr:row>
      <xdr:rowOff>37951</xdr:rowOff>
    </xdr:from>
    <xdr:to>
      <xdr:col>8</xdr:col>
      <xdr:colOff>171302</xdr:colOff>
      <xdr:row>16</xdr:row>
      <xdr:rowOff>0</xdr:rowOff>
    </xdr:to>
    <xdr:grpSp>
      <xdr:nvGrpSpPr>
        <xdr:cNvPr id="4" name=" "/>
        <xdr:cNvGrpSpPr/>
      </xdr:nvGrpSpPr>
      <xdr:grpSpPr>
        <a:xfrm>
          <a:off x="4028257" y="2410542"/>
          <a:ext cx="3901590" cy="533549"/>
          <a:chOff x="2905125" y="2867025"/>
          <a:chExt cx="2762249" cy="514350"/>
        </a:xfrm>
      </xdr:grpSpPr>
      <xdr:sp macro="" textlink="">
        <xdr:nvSpPr>
          <xdr:cNvPr id="5" name="roundRect"/>
          <xdr:cNvSpPr/>
        </xdr:nvSpPr>
        <xdr:spPr>
          <a:xfrm>
            <a:off x="3427539" y="2867025"/>
            <a:ext cx="2239835" cy="514350"/>
          </a:xfrm>
          <a:prstGeom prst="roundRect">
            <a:avLst/>
          </a:prstGeom>
          <a:solidFill>
            <a:srgbClr val="000000"/>
          </a:solidFill>
          <a:ln w="9525" cap="flat" cmpd="sng">
            <a:solidFill>
              <a:srgbClr val="000000"/>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FFFFFF"/>
                </a:solidFill>
                <a:latin typeface="Calibri" panose="00000000000000000000" charset="0"/>
                <a:ea typeface="Calibri" panose="00000000000000000000" charset="0"/>
              </a:rPr>
              <a:t>Isi dengan format bulan, tanggal, tahun (Contoh: 7/2/1984)</a:t>
            </a:r>
          </a:p>
        </xdr:txBody>
      </xdr:sp>
      <xdr:cxnSp macro="">
        <xdr:nvCxnSpPr>
          <xdr:cNvPr id="6" name="straightConnector1"/>
          <xdr:cNvCxnSpPr/>
        </xdr:nvCxnSpPr>
        <xdr:spPr>
          <a:xfrm flipH="1">
            <a:off x="2905125" y="3124200"/>
            <a:ext cx="522414" cy="0"/>
          </a:xfrm>
          <a:prstGeom prst="straightConnector1">
            <a:avLst/>
          </a:prstGeom>
          <a:noFill/>
          <a:ln w="38100" cap="flat" cmpd="sng">
            <a:solidFill>
              <a:srgbClr val="000000"/>
            </a:solidFill>
            <a:prstDash val="solid"/>
            <a:miter/>
            <a:tailEnd type="arrow" w="med" len="med"/>
          </a:ln>
          <a:effectLst/>
        </xdr:spPr>
        <xdr:style>
          <a:lnRef idx="2">
            <a:schemeClr val="accent1">
              <a:shade val="50000"/>
            </a:schemeClr>
          </a:lnRef>
          <a:fillRef idx="1">
            <a:schemeClr val="accent1"/>
          </a:fillRef>
          <a:effectRef idx="0">
            <a:schemeClr val="accent1"/>
          </a:effectRef>
          <a:fontRef idx="minor">
            <a:schemeClr val="dk1"/>
          </a:fontRef>
        </xdr:style>
      </xdr:cxnSp>
    </xdr:grpSp>
    <xdr:clientData/>
  </xdr:twoCellAnchor>
  <xdr:twoCellAnchor>
    <xdr:from>
      <xdr:col>6</xdr:col>
      <xdr:colOff>16852</xdr:colOff>
      <xdr:row>16</xdr:row>
      <xdr:rowOff>63251</xdr:rowOff>
    </xdr:from>
    <xdr:to>
      <xdr:col>8</xdr:col>
      <xdr:colOff>159857</xdr:colOff>
      <xdr:row>18</xdr:row>
      <xdr:rowOff>177105</xdr:rowOff>
    </xdr:to>
    <xdr:grpSp>
      <xdr:nvGrpSpPr>
        <xdr:cNvPr id="7" name=" "/>
        <xdr:cNvGrpSpPr/>
      </xdr:nvGrpSpPr>
      <xdr:grpSpPr>
        <a:xfrm>
          <a:off x="4017352" y="3007342"/>
          <a:ext cx="3901050" cy="494854"/>
          <a:chOff x="2905125" y="2867025"/>
          <a:chExt cx="2762249" cy="514350"/>
        </a:xfrm>
      </xdr:grpSpPr>
      <xdr:sp macro="" textlink="">
        <xdr:nvSpPr>
          <xdr:cNvPr id="8" name="roundRect"/>
          <xdr:cNvSpPr/>
        </xdr:nvSpPr>
        <xdr:spPr>
          <a:xfrm>
            <a:off x="3427539" y="2867025"/>
            <a:ext cx="2239835" cy="514350"/>
          </a:xfrm>
          <a:prstGeom prst="roundRect">
            <a:avLst/>
          </a:prstGeom>
          <a:solidFill>
            <a:srgbClr val="000000"/>
          </a:solidFill>
          <a:ln w="9525" cap="flat" cmpd="sng">
            <a:solidFill>
              <a:srgbClr val="000000"/>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FFFFFF"/>
                </a:solidFill>
                <a:latin typeface="+mn-lt" panose="00000000000000000000" charset="0"/>
                <a:ea typeface="+mn-lt" panose="00000000000000000000" charset="0"/>
              </a:rPr>
              <a:t>Isi dengan format tahun diikuti NIM (Contoh: 2018142120034)</a:t>
            </a:r>
          </a:p>
        </xdr:txBody>
      </xdr:sp>
      <xdr:cxnSp macro="">
        <xdr:nvCxnSpPr>
          <xdr:cNvPr id="9" name="straightConnector1"/>
          <xdr:cNvCxnSpPr/>
        </xdr:nvCxnSpPr>
        <xdr:spPr>
          <a:xfrm flipH="1">
            <a:off x="2905125" y="3124200"/>
            <a:ext cx="522414" cy="0"/>
          </a:xfrm>
          <a:prstGeom prst="straightConnector1">
            <a:avLst/>
          </a:prstGeom>
          <a:noFill/>
          <a:ln w="38100" cap="flat" cmpd="sng">
            <a:solidFill>
              <a:srgbClr val="000000"/>
            </a:solidFill>
            <a:prstDash val="solid"/>
            <a:miter/>
            <a:tailEnd type="arrow" w="med" len="med"/>
          </a:ln>
          <a:effectLst/>
        </xdr:spPr>
        <xdr:style>
          <a:lnRef idx="2">
            <a:schemeClr val="accent1">
              <a:shade val="50000"/>
            </a:schemeClr>
          </a:lnRef>
          <a:fillRef idx="1">
            <a:schemeClr val="accent1"/>
          </a:fillRef>
          <a:effectRef idx="0">
            <a:schemeClr val="accent1"/>
          </a:effectRef>
          <a:fontRef idx="minor">
            <a:schemeClr val="dk1"/>
          </a:fontRef>
        </xdr:style>
      </xdr:cxnSp>
    </xdr:grpSp>
    <xdr:clientData/>
  </xdr:twoCellAnchor>
  <xdr:twoCellAnchor>
    <xdr:from>
      <xdr:col>6</xdr:col>
      <xdr:colOff>0</xdr:colOff>
      <xdr:row>28</xdr:row>
      <xdr:rowOff>50601</xdr:rowOff>
    </xdr:from>
    <xdr:to>
      <xdr:col>7</xdr:col>
      <xdr:colOff>2242405</xdr:colOff>
      <xdr:row>29</xdr:row>
      <xdr:rowOff>164455</xdr:rowOff>
    </xdr:to>
    <xdr:grpSp>
      <xdr:nvGrpSpPr>
        <xdr:cNvPr id="10" name=" "/>
        <xdr:cNvGrpSpPr/>
      </xdr:nvGrpSpPr>
      <xdr:grpSpPr>
        <a:xfrm>
          <a:off x="4000500" y="5280692"/>
          <a:ext cx="3264178" cy="304354"/>
          <a:chOff x="3139096" y="2867025"/>
          <a:chExt cx="2528278" cy="514350"/>
        </a:xfrm>
      </xdr:grpSpPr>
      <xdr:sp macro="" textlink="">
        <xdr:nvSpPr>
          <xdr:cNvPr id="11" name="roundRect"/>
          <xdr:cNvSpPr/>
        </xdr:nvSpPr>
        <xdr:spPr>
          <a:xfrm>
            <a:off x="3427539" y="2867025"/>
            <a:ext cx="2239835" cy="514350"/>
          </a:xfrm>
          <a:prstGeom prst="roundRect">
            <a:avLst/>
          </a:prstGeom>
          <a:solidFill>
            <a:srgbClr val="000000"/>
          </a:solidFill>
          <a:ln w="9525" cap="flat" cmpd="sng">
            <a:solidFill>
              <a:srgbClr val="000000"/>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FFFFFF"/>
                </a:solidFill>
                <a:latin typeface="+mn-lt" panose="00000000000000000000" charset="0"/>
                <a:ea typeface="+mn-lt" panose="00000000000000000000" charset="0"/>
              </a:rPr>
              <a:t>Diisi oleh TU (Contoh: 882032018000093)</a:t>
            </a:r>
          </a:p>
        </xdr:txBody>
      </xdr:sp>
      <xdr:cxnSp macro="">
        <xdr:nvCxnSpPr>
          <xdr:cNvPr id="12" name="straightConnector1"/>
          <xdr:cNvCxnSpPr/>
        </xdr:nvCxnSpPr>
        <xdr:spPr>
          <a:xfrm flipH="1">
            <a:off x="3139096" y="3124200"/>
            <a:ext cx="288443" cy="2989"/>
          </a:xfrm>
          <a:prstGeom prst="straightConnector1">
            <a:avLst/>
          </a:prstGeom>
          <a:noFill/>
          <a:ln w="38100" cap="flat" cmpd="sng">
            <a:solidFill>
              <a:srgbClr val="000000"/>
            </a:solidFill>
            <a:prstDash val="solid"/>
            <a:miter/>
            <a:tailEnd type="arrow" w="med" len="med"/>
          </a:ln>
          <a:effectLst/>
        </xdr:spPr>
        <xdr:style>
          <a:lnRef idx="2">
            <a:schemeClr val="accent1">
              <a:shade val="50000"/>
            </a:schemeClr>
          </a:lnRef>
          <a:fillRef idx="1">
            <a:schemeClr val="accent1"/>
          </a:fillRef>
          <a:effectRef idx="0">
            <a:schemeClr val="accent1"/>
          </a:effectRef>
          <a:fontRef idx="minor">
            <a:schemeClr val="dk1"/>
          </a:fontRef>
        </xdr:style>
      </xdr:cxnSp>
    </xdr:grpSp>
    <xdr:clientData/>
  </xdr:twoCellAnchor>
  <xdr:twoCellAnchor>
    <xdr:from>
      <xdr:col>6</xdr:col>
      <xdr:colOff>21809</xdr:colOff>
      <xdr:row>19</xdr:row>
      <xdr:rowOff>126503</xdr:rowOff>
    </xdr:from>
    <xdr:to>
      <xdr:col>8</xdr:col>
      <xdr:colOff>165026</xdr:colOff>
      <xdr:row>22</xdr:row>
      <xdr:rowOff>50601</xdr:rowOff>
    </xdr:to>
    <xdr:grpSp>
      <xdr:nvGrpSpPr>
        <xdr:cNvPr id="13" name=" "/>
        <xdr:cNvGrpSpPr/>
      </xdr:nvGrpSpPr>
      <xdr:grpSpPr>
        <a:xfrm>
          <a:off x="4022309" y="3642094"/>
          <a:ext cx="3901262" cy="495598"/>
          <a:chOff x="2905125" y="2867025"/>
          <a:chExt cx="2762249" cy="514350"/>
        </a:xfrm>
      </xdr:grpSpPr>
      <xdr:sp macro="" textlink="">
        <xdr:nvSpPr>
          <xdr:cNvPr id="14" name="roundRect"/>
          <xdr:cNvSpPr/>
        </xdr:nvSpPr>
        <xdr:spPr>
          <a:xfrm>
            <a:off x="3427539" y="2867025"/>
            <a:ext cx="2239835" cy="514350"/>
          </a:xfrm>
          <a:prstGeom prst="roundRect">
            <a:avLst/>
          </a:prstGeom>
          <a:solidFill>
            <a:srgbClr val="000000"/>
          </a:solidFill>
          <a:ln w="9525" cap="flat" cmpd="sng">
            <a:solidFill>
              <a:srgbClr val="000000"/>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FFFFFF"/>
                </a:solidFill>
                <a:latin typeface="+mn-lt" panose="00000000000000000000" charset="0"/>
                <a:ea typeface="+mn-lt" panose="00000000000000000000" charset="0"/>
              </a:rPr>
              <a:t>Pilih sesuai dengan lama Anda studi (Contoh: 8 semester)</a:t>
            </a:r>
          </a:p>
        </xdr:txBody>
      </xdr:sp>
      <xdr:cxnSp macro="">
        <xdr:nvCxnSpPr>
          <xdr:cNvPr id="15" name="straightConnector1"/>
          <xdr:cNvCxnSpPr/>
        </xdr:nvCxnSpPr>
        <xdr:spPr>
          <a:xfrm flipH="1">
            <a:off x="2905125" y="3124200"/>
            <a:ext cx="522414" cy="0"/>
          </a:xfrm>
          <a:prstGeom prst="straightConnector1">
            <a:avLst/>
          </a:prstGeom>
          <a:noFill/>
          <a:ln w="38100" cap="flat" cmpd="sng">
            <a:solidFill>
              <a:srgbClr val="000000"/>
            </a:solidFill>
            <a:prstDash val="solid"/>
            <a:miter/>
            <a:tailEnd type="arrow" w="med" len="med"/>
          </a:ln>
          <a:effectLst/>
        </xdr:spPr>
        <xdr:style>
          <a:lnRef idx="2">
            <a:schemeClr val="accent1">
              <a:shade val="50000"/>
            </a:schemeClr>
          </a:lnRef>
          <a:fillRef idx="1">
            <a:schemeClr val="accent1"/>
          </a:fillRef>
          <a:effectRef idx="0">
            <a:schemeClr val="accent1"/>
          </a:effectRef>
          <a:fontRef idx="minor">
            <a:schemeClr val="dk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1161950</xdr:colOff>
      <xdr:row>0</xdr:row>
      <xdr:rowOff>25114</xdr:rowOff>
    </xdr:from>
    <xdr:to>
      <xdr:col>8</xdr:col>
      <xdr:colOff>431378</xdr:colOff>
      <xdr:row>6</xdr:row>
      <xdr:rowOff>0</xdr:rowOff>
    </xdr:to>
    <xdr:sp macro="" textlink="">
      <xdr:nvSpPr>
        <xdr:cNvPr id="2" name=" "/>
        <xdr:cNvSpPr txBox="1"/>
      </xdr:nvSpPr>
      <xdr:spPr>
        <a:xfrm>
          <a:off x="1293936" y="28575"/>
          <a:ext cx="4714142" cy="1114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1440" tIns="45720" rIns="91440" bIns="45720" anchor="ctr" upright="1"/>
        <a:lstStyle/>
        <a:p>
          <a:pPr algn="l"/>
          <a:r>
            <a:rPr lang="en-US" altLang="zh-CN" sz="1500" b="1">
              <a:solidFill>
                <a:srgbClr val="660066"/>
              </a:solidFill>
              <a:latin typeface="Trebuchet MS" panose="00000000000000000000" charset="0"/>
              <a:ea typeface="Trebuchet MS" panose="00000000000000000000" charset="0"/>
            </a:rPr>
            <a:t>UNIVERSITAS MUHAMMADIYAH PURWOREJO</a:t>
          </a:r>
        </a:p>
        <a:p>
          <a:pPr algn="l"/>
          <a:r>
            <a:rPr lang="en-US" altLang="zh-CN" sz="1000" b="1">
              <a:solidFill>
                <a:srgbClr val="660066"/>
              </a:solidFill>
              <a:latin typeface="Trebuchet MS" panose="00000000000000000000" charset="0"/>
              <a:ea typeface="Trebuchet MS" panose="00000000000000000000" charset="0"/>
            </a:rPr>
            <a:t>Alamat: Jl. KHA Dahlan No 3 &amp; 6 Telp/ Fax (0275) 321494</a:t>
          </a:r>
        </a:p>
        <a:p>
          <a:pPr algn="l"/>
          <a:r>
            <a:rPr lang="en-US" altLang="zh-CN" sz="1600" b="1">
              <a:solidFill>
                <a:srgbClr val="660066"/>
              </a:solidFill>
              <a:latin typeface="Trebuchet MS" panose="00000000000000000000" charset="0"/>
              <a:ea typeface="Trebuchet MS" panose="00000000000000000000" charset="0"/>
            </a:rPr>
            <a:t>PURWOREJO 54111</a:t>
          </a:r>
        </a:p>
        <a:p>
          <a:pPr algn="l"/>
          <a:r>
            <a:rPr lang="en-US" altLang="zh-CN" sz="1000" b="1">
              <a:solidFill>
                <a:srgbClr val="660066"/>
              </a:solidFill>
              <a:latin typeface="Trebuchet MS" panose="00000000000000000000" charset="0"/>
              <a:ea typeface="Trebuchet MS" panose="00000000000000000000" charset="0"/>
            </a:rPr>
            <a:t>Homepage: www.umpwr.ac.id, email: info@umpwr.ac.id</a:t>
          </a:r>
        </a:p>
      </xdr:txBody>
    </xdr:sp>
    <xdr:clientData/>
  </xdr:twoCellAnchor>
  <xdr:twoCellAnchor>
    <xdr:from>
      <xdr:col>1</xdr:col>
      <xdr:colOff>225827</xdr:colOff>
      <xdr:row>0</xdr:row>
      <xdr:rowOff>126689</xdr:rowOff>
    </xdr:from>
    <xdr:to>
      <xdr:col>1</xdr:col>
      <xdr:colOff>1092465</xdr:colOff>
      <xdr:row>5</xdr:row>
      <xdr:rowOff>88552</xdr:rowOff>
    </xdr:to>
    <xdr:pic>
      <xdr:nvPicPr>
        <xdr:cNvPr id="3" name="Picture 3" descr="index.jpeg"/>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a:xfrm>
          <a:off x="359019" y="131884"/>
          <a:ext cx="866775" cy="866775"/>
        </a:xfrm>
        <a:prstGeom prst="rect">
          <a:avLst/>
        </a:prstGeom>
        <a:noFill/>
        <a:ln>
          <a:noFill/>
        </a:ln>
        <a:effectLst/>
      </xdr:spPr>
    </xdr:pic>
    <xdr:clientData/>
  </xdr:twoCellAnchor>
  <xdr:twoCellAnchor>
    <xdr:from>
      <xdr:col>6</xdr:col>
      <xdr:colOff>27757</xdr:colOff>
      <xdr:row>13</xdr:row>
      <xdr:rowOff>50601</xdr:rowOff>
    </xdr:from>
    <xdr:to>
      <xdr:col>8</xdr:col>
      <xdr:colOff>171201</xdr:colOff>
      <xdr:row>15</xdr:row>
      <xdr:rowOff>151804</xdr:rowOff>
    </xdr:to>
    <xdr:grpSp>
      <xdr:nvGrpSpPr>
        <xdr:cNvPr id="4" name=" "/>
        <xdr:cNvGrpSpPr/>
      </xdr:nvGrpSpPr>
      <xdr:grpSpPr>
        <a:xfrm>
          <a:off x="3828232" y="2422326"/>
          <a:ext cx="3896294" cy="482203"/>
          <a:chOff x="2905125" y="2867025"/>
          <a:chExt cx="2762249" cy="514350"/>
        </a:xfrm>
      </xdr:grpSpPr>
      <xdr:sp macro="" textlink="">
        <xdr:nvSpPr>
          <xdr:cNvPr id="5" name="roundRect"/>
          <xdr:cNvSpPr/>
        </xdr:nvSpPr>
        <xdr:spPr>
          <a:xfrm>
            <a:off x="3427539" y="2867025"/>
            <a:ext cx="2239835" cy="514350"/>
          </a:xfrm>
          <a:prstGeom prst="roundRect">
            <a:avLst/>
          </a:prstGeom>
          <a:solidFill>
            <a:srgbClr val="000000"/>
          </a:solidFill>
          <a:ln w="9525" cap="flat" cmpd="sng">
            <a:solidFill>
              <a:srgbClr val="000000"/>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FFFFFF"/>
                </a:solidFill>
                <a:latin typeface="Calibri" panose="00000000000000000000" charset="0"/>
                <a:ea typeface="Calibri" panose="00000000000000000000" charset="0"/>
              </a:rPr>
              <a:t>Isi dengan format bulan, tanggal, tahun (Contoh: 7/2/1984)</a:t>
            </a:r>
          </a:p>
        </xdr:txBody>
      </xdr:sp>
      <xdr:cxnSp macro="">
        <xdr:nvCxnSpPr>
          <xdr:cNvPr id="6" name="straightConnector1"/>
          <xdr:cNvCxnSpPr/>
        </xdr:nvCxnSpPr>
        <xdr:spPr>
          <a:xfrm flipH="1">
            <a:off x="2905125" y="3124200"/>
            <a:ext cx="522414" cy="0"/>
          </a:xfrm>
          <a:prstGeom prst="straightConnector1">
            <a:avLst/>
          </a:prstGeom>
          <a:noFill/>
          <a:ln w="38100" cap="flat" cmpd="sng">
            <a:solidFill>
              <a:srgbClr val="000000"/>
            </a:solidFill>
            <a:prstDash val="solid"/>
            <a:miter/>
            <a:tailEnd type="arrow" w="med" len="med"/>
          </a:ln>
          <a:effectLst/>
        </xdr:spPr>
        <xdr:style>
          <a:lnRef idx="2">
            <a:schemeClr val="accent1">
              <a:shade val="50000"/>
            </a:schemeClr>
          </a:lnRef>
          <a:fillRef idx="1">
            <a:schemeClr val="accent1"/>
          </a:fillRef>
          <a:effectRef idx="0">
            <a:schemeClr val="accent1"/>
          </a:effectRef>
          <a:fontRef idx="minor">
            <a:schemeClr val="dk1"/>
          </a:fontRef>
        </xdr:style>
      </xdr:cxnSp>
    </xdr:grpSp>
    <xdr:clientData/>
  </xdr:twoCellAnchor>
  <xdr:twoCellAnchor>
    <xdr:from>
      <xdr:col>6</xdr:col>
      <xdr:colOff>15861</xdr:colOff>
      <xdr:row>16</xdr:row>
      <xdr:rowOff>50601</xdr:rowOff>
    </xdr:from>
    <xdr:to>
      <xdr:col>8</xdr:col>
      <xdr:colOff>158973</xdr:colOff>
      <xdr:row>18</xdr:row>
      <xdr:rowOff>151804</xdr:rowOff>
    </xdr:to>
    <xdr:grpSp>
      <xdr:nvGrpSpPr>
        <xdr:cNvPr id="7" name=" "/>
        <xdr:cNvGrpSpPr/>
      </xdr:nvGrpSpPr>
      <xdr:grpSpPr>
        <a:xfrm>
          <a:off x="3816336" y="2993826"/>
          <a:ext cx="3895962" cy="482203"/>
          <a:chOff x="2905125" y="2867025"/>
          <a:chExt cx="2762249" cy="514350"/>
        </a:xfrm>
      </xdr:grpSpPr>
      <xdr:sp macro="" textlink="">
        <xdr:nvSpPr>
          <xdr:cNvPr id="8" name="roundRect"/>
          <xdr:cNvSpPr/>
        </xdr:nvSpPr>
        <xdr:spPr>
          <a:xfrm>
            <a:off x="3427539" y="2867025"/>
            <a:ext cx="2239835" cy="514350"/>
          </a:xfrm>
          <a:prstGeom prst="roundRect">
            <a:avLst/>
          </a:prstGeom>
          <a:solidFill>
            <a:srgbClr val="000000"/>
          </a:solidFill>
          <a:ln w="9525" cap="flat" cmpd="sng">
            <a:solidFill>
              <a:srgbClr val="000000"/>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FFFFFF"/>
                </a:solidFill>
                <a:latin typeface="+mn-lt" panose="00000000000000000000" charset="0"/>
                <a:ea typeface="+mn-lt" panose="00000000000000000000" charset="0"/>
              </a:rPr>
              <a:t>Isi dengan format tahun diikuti NIM (Contoh: 2018142120034)</a:t>
            </a:r>
          </a:p>
        </xdr:txBody>
      </xdr:sp>
      <xdr:cxnSp macro="">
        <xdr:nvCxnSpPr>
          <xdr:cNvPr id="9" name="straightConnector1"/>
          <xdr:cNvCxnSpPr/>
        </xdr:nvCxnSpPr>
        <xdr:spPr>
          <a:xfrm flipH="1">
            <a:off x="2905125" y="3124200"/>
            <a:ext cx="522414" cy="0"/>
          </a:xfrm>
          <a:prstGeom prst="straightConnector1">
            <a:avLst/>
          </a:prstGeom>
          <a:noFill/>
          <a:ln w="38100" cap="flat" cmpd="sng">
            <a:solidFill>
              <a:srgbClr val="000000"/>
            </a:solidFill>
            <a:prstDash val="solid"/>
            <a:miter/>
            <a:tailEnd type="arrow" w="med" len="med"/>
          </a:ln>
          <a:effectLst/>
        </xdr:spPr>
        <xdr:style>
          <a:lnRef idx="2">
            <a:schemeClr val="accent1">
              <a:shade val="50000"/>
            </a:schemeClr>
          </a:lnRef>
          <a:fillRef idx="1">
            <a:schemeClr val="accent1"/>
          </a:fillRef>
          <a:effectRef idx="0">
            <a:schemeClr val="accent1"/>
          </a:effectRef>
          <a:fontRef idx="minor">
            <a:schemeClr val="dk1"/>
          </a:fontRef>
        </xdr:style>
      </xdr:cxnSp>
    </xdr:grpSp>
    <xdr:clientData/>
  </xdr:twoCellAnchor>
  <xdr:twoCellAnchor>
    <xdr:from>
      <xdr:col>8</xdr:col>
      <xdr:colOff>8433</xdr:colOff>
      <xdr:row>32</xdr:row>
      <xdr:rowOff>151804</xdr:rowOff>
    </xdr:from>
    <xdr:to>
      <xdr:col>13</xdr:col>
      <xdr:colOff>233610</xdr:colOff>
      <xdr:row>35</xdr:row>
      <xdr:rowOff>63251</xdr:rowOff>
    </xdr:to>
    <xdr:grpSp>
      <xdr:nvGrpSpPr>
        <xdr:cNvPr id="10" name=" "/>
        <xdr:cNvGrpSpPr/>
      </xdr:nvGrpSpPr>
      <xdr:grpSpPr>
        <a:xfrm>
          <a:off x="7561758" y="6181129"/>
          <a:ext cx="2515692" cy="482947"/>
          <a:chOff x="3178208" y="2867025"/>
          <a:chExt cx="1718109" cy="514350"/>
        </a:xfrm>
      </xdr:grpSpPr>
      <xdr:sp macro="" textlink="">
        <xdr:nvSpPr>
          <xdr:cNvPr id="11" name="roundRect"/>
          <xdr:cNvSpPr/>
        </xdr:nvSpPr>
        <xdr:spPr>
          <a:xfrm>
            <a:off x="3427538" y="2867025"/>
            <a:ext cx="1468779" cy="514350"/>
          </a:xfrm>
          <a:prstGeom prst="roundRect">
            <a:avLst/>
          </a:prstGeom>
          <a:solidFill>
            <a:srgbClr val="000000"/>
          </a:solidFill>
          <a:ln w="9525" cap="flat" cmpd="sng">
            <a:solidFill>
              <a:srgbClr val="000000"/>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FFFFFF"/>
                </a:solidFill>
                <a:latin typeface="Calibri" panose="00000000000000000000" charset="0"/>
                <a:ea typeface="Calibri" panose="00000000000000000000" charset="0"/>
              </a:rPr>
              <a:t>Isi dengan tanda - bila tidak ada isiannya</a:t>
            </a:r>
          </a:p>
        </xdr:txBody>
      </xdr:sp>
      <xdr:cxnSp macro="">
        <xdr:nvCxnSpPr>
          <xdr:cNvPr id="12" name="straightConnector1"/>
          <xdr:cNvCxnSpPr/>
        </xdr:nvCxnSpPr>
        <xdr:spPr>
          <a:xfrm flipH="1" flipV="1">
            <a:off x="3178208" y="3121473"/>
            <a:ext cx="249330" cy="2727"/>
          </a:xfrm>
          <a:prstGeom prst="straightConnector1">
            <a:avLst/>
          </a:prstGeom>
          <a:noFill/>
          <a:ln w="38100" cap="flat" cmpd="sng">
            <a:solidFill>
              <a:srgbClr val="000000"/>
            </a:solidFill>
            <a:prstDash val="solid"/>
            <a:miter/>
            <a:tailEnd type="arrow" w="med" len="med"/>
          </a:ln>
          <a:effectLst/>
        </xdr:spPr>
        <xdr:style>
          <a:lnRef idx="2">
            <a:schemeClr val="accent1">
              <a:shade val="50000"/>
            </a:schemeClr>
          </a:lnRef>
          <a:fillRef idx="1">
            <a:schemeClr val="accent1"/>
          </a:fillRef>
          <a:effectRef idx="0">
            <a:schemeClr val="accent1"/>
          </a:effectRef>
          <a:fontRef idx="minor">
            <a:schemeClr val="dk1"/>
          </a:fontRef>
        </xdr:style>
      </xdr:cxnSp>
    </xdr:grpSp>
    <xdr:clientData/>
  </xdr:twoCellAnchor>
  <xdr:twoCellAnchor>
    <xdr:from>
      <xdr:col>6</xdr:col>
      <xdr:colOff>16852</xdr:colOff>
      <xdr:row>27</xdr:row>
      <xdr:rowOff>151804</xdr:rowOff>
    </xdr:from>
    <xdr:to>
      <xdr:col>7</xdr:col>
      <xdr:colOff>2258290</xdr:colOff>
      <xdr:row>29</xdr:row>
      <xdr:rowOff>63251</xdr:rowOff>
    </xdr:to>
    <xdr:grpSp>
      <xdr:nvGrpSpPr>
        <xdr:cNvPr id="13" name=" "/>
        <xdr:cNvGrpSpPr/>
      </xdr:nvGrpSpPr>
      <xdr:grpSpPr>
        <a:xfrm>
          <a:off x="3817327" y="5190529"/>
          <a:ext cx="3260613" cy="292447"/>
          <a:chOff x="3139096" y="2867025"/>
          <a:chExt cx="2528278" cy="514350"/>
        </a:xfrm>
      </xdr:grpSpPr>
      <xdr:sp macro="" textlink="">
        <xdr:nvSpPr>
          <xdr:cNvPr id="14" name="roundRect"/>
          <xdr:cNvSpPr/>
        </xdr:nvSpPr>
        <xdr:spPr>
          <a:xfrm>
            <a:off x="3427539" y="2867025"/>
            <a:ext cx="2239835" cy="514350"/>
          </a:xfrm>
          <a:prstGeom prst="roundRect">
            <a:avLst/>
          </a:prstGeom>
          <a:solidFill>
            <a:srgbClr val="000000"/>
          </a:solidFill>
          <a:ln w="9525" cap="flat" cmpd="sng">
            <a:solidFill>
              <a:srgbClr val="000000"/>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FFFFFF"/>
                </a:solidFill>
                <a:latin typeface="+mn-lt" panose="00000000000000000000" charset="0"/>
                <a:ea typeface="+mn-lt" panose="00000000000000000000" charset="0"/>
              </a:rPr>
              <a:t>Diisi oleh TU (Contoh: 882032018000093)</a:t>
            </a:r>
          </a:p>
        </xdr:txBody>
      </xdr:sp>
      <xdr:cxnSp macro="">
        <xdr:nvCxnSpPr>
          <xdr:cNvPr id="15" name="straightConnector1"/>
          <xdr:cNvCxnSpPr/>
        </xdr:nvCxnSpPr>
        <xdr:spPr>
          <a:xfrm flipH="1">
            <a:off x="3139096" y="3124200"/>
            <a:ext cx="288443" cy="2989"/>
          </a:xfrm>
          <a:prstGeom prst="straightConnector1">
            <a:avLst/>
          </a:prstGeom>
          <a:noFill/>
          <a:ln w="38100" cap="flat" cmpd="sng">
            <a:solidFill>
              <a:srgbClr val="000000"/>
            </a:solidFill>
            <a:prstDash val="solid"/>
            <a:miter/>
            <a:tailEnd type="arrow" w="med" len="med"/>
          </a:ln>
          <a:effectLst/>
        </xdr:spPr>
        <xdr:style>
          <a:lnRef idx="2">
            <a:schemeClr val="accent1">
              <a:shade val="50000"/>
            </a:schemeClr>
          </a:lnRef>
          <a:fillRef idx="1">
            <a:schemeClr val="accent1"/>
          </a:fillRef>
          <a:effectRef idx="0">
            <a:schemeClr val="accent1"/>
          </a:effectRef>
          <a:fontRef idx="minor">
            <a:schemeClr val="dk1"/>
          </a:fontRef>
        </xdr:style>
      </xdr:cxnSp>
    </xdr:grpSp>
    <xdr:clientData/>
  </xdr:twoCellAnchor>
  <xdr:twoCellAnchor>
    <xdr:from>
      <xdr:col>7</xdr:col>
      <xdr:colOff>283279</xdr:colOff>
      <xdr:row>46</xdr:row>
      <xdr:rowOff>101203</xdr:rowOff>
    </xdr:from>
    <xdr:to>
      <xdr:col>12</xdr:col>
      <xdr:colOff>155623</xdr:colOff>
      <xdr:row>48</xdr:row>
      <xdr:rowOff>50601</xdr:rowOff>
    </xdr:to>
    <xdr:grpSp>
      <xdr:nvGrpSpPr>
        <xdr:cNvPr id="16" name=" "/>
        <xdr:cNvGrpSpPr/>
      </xdr:nvGrpSpPr>
      <xdr:grpSpPr>
        <a:xfrm>
          <a:off x="5102929" y="8721328"/>
          <a:ext cx="4739619" cy="330398"/>
          <a:chOff x="3183789" y="2867021"/>
          <a:chExt cx="3052089" cy="565195"/>
        </a:xfrm>
      </xdr:grpSpPr>
      <xdr:sp macro="" textlink="">
        <xdr:nvSpPr>
          <xdr:cNvPr id="17" name="roundRect"/>
          <xdr:cNvSpPr/>
        </xdr:nvSpPr>
        <xdr:spPr>
          <a:xfrm>
            <a:off x="3427534" y="2867021"/>
            <a:ext cx="2808344" cy="565195"/>
          </a:xfrm>
          <a:prstGeom prst="roundRect">
            <a:avLst/>
          </a:prstGeom>
          <a:solidFill>
            <a:srgbClr val="000000"/>
          </a:solidFill>
          <a:ln w="9525" cap="flat" cmpd="sng">
            <a:solidFill>
              <a:srgbClr val="000000"/>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100">
                <a:solidFill>
                  <a:srgbClr val="FFFFFF"/>
                </a:solidFill>
                <a:latin typeface="+mn-lt" panose="00000000000000000000" charset="0"/>
                <a:ea typeface="+mn-lt" panose="00000000000000000000" charset="0"/>
              </a:rPr>
              <a:t>Isi dengan tanggal pengisian (contoh: 9 September 2018)</a:t>
            </a:r>
          </a:p>
        </xdr:txBody>
      </xdr:sp>
      <xdr:cxnSp macro="">
        <xdr:nvCxnSpPr>
          <xdr:cNvPr id="18" name="straightConnector1"/>
          <xdr:cNvCxnSpPr/>
        </xdr:nvCxnSpPr>
        <xdr:spPr>
          <a:xfrm flipH="1">
            <a:off x="3183789" y="3149619"/>
            <a:ext cx="243745" cy="28412"/>
          </a:xfrm>
          <a:prstGeom prst="straightConnector1">
            <a:avLst/>
          </a:prstGeom>
          <a:noFill/>
          <a:ln w="38100" cap="flat" cmpd="sng">
            <a:solidFill>
              <a:srgbClr val="000000"/>
            </a:solidFill>
            <a:prstDash val="solid"/>
            <a:miter/>
            <a:tailEnd type="arrow" w="med" len="med"/>
          </a:ln>
          <a:effectLst/>
        </xdr:spPr>
        <xdr:style>
          <a:lnRef idx="2">
            <a:schemeClr val="accent1">
              <a:shade val="50000"/>
            </a:schemeClr>
          </a:lnRef>
          <a:fillRef idx="1">
            <a:schemeClr val="accent1"/>
          </a:fillRef>
          <a:effectRef idx="0">
            <a:schemeClr val="accent1"/>
          </a:effectRef>
          <a:fontRef idx="minor">
            <a:schemeClr val="dk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opLeftCell="A31" zoomScale="110" workbookViewId="0">
      <selection activeCell="A14" sqref="A14"/>
    </sheetView>
  </sheetViews>
  <sheetFormatPr defaultColWidth="5" defaultRowHeight="15" customHeight="1" zeroHeight="1" x14ac:dyDescent="0.25"/>
  <cols>
    <col min="1" max="1" width="2" customWidth="1"/>
    <col min="2" max="2" width="28.75" customWidth="1"/>
    <col min="3" max="3" width="2.25" customWidth="1"/>
    <col min="4" max="4" width="3.875" customWidth="1"/>
    <col min="5" max="5" width="10.25" customWidth="1"/>
    <col min="6" max="6" width="5.375" customWidth="1"/>
    <col min="7" max="7" width="13.375" customWidth="1"/>
    <col min="8" max="8" width="35.875" customWidth="1"/>
    <col min="12" max="12" width="10.75" customWidth="1"/>
    <col min="13" max="13" width="10.25" customWidth="1"/>
    <col min="14" max="14" width="8.125" hidden="1" customWidth="1"/>
    <col min="15" max="28" width="10.75" hidden="1" customWidth="1"/>
    <col min="29" max="29" width="10.75" customWidth="1"/>
  </cols>
  <sheetData>
    <row r="1" spans="1:31" ht="11.25" customHeight="1" x14ac:dyDescent="0.25"/>
    <row r="2" spans="1:31" ht="15" customHeight="1" x14ac:dyDescent="0.25"/>
    <row r="3" spans="1:31" ht="15" customHeight="1" x14ac:dyDescent="0.25"/>
    <row r="4" spans="1:31" ht="15" customHeight="1" x14ac:dyDescent="0.25"/>
    <row r="5" spans="1:31" ht="15" customHeight="1" x14ac:dyDescent="0.25"/>
    <row r="6" spans="1:31" ht="15" customHeight="1" x14ac:dyDescent="0.25"/>
    <row r="7" spans="1:31" ht="22.5" x14ac:dyDescent="0.25">
      <c r="B7" s="199" t="s">
        <v>0</v>
      </c>
      <c r="C7" s="199"/>
      <c r="D7" s="199"/>
      <c r="E7" s="199"/>
      <c r="F7" s="199"/>
      <c r="G7" s="199"/>
      <c r="H7" s="199"/>
      <c r="I7" s="1"/>
      <c r="J7" s="1"/>
      <c r="K7" s="1"/>
    </row>
    <row r="8" spans="1:31" ht="15" customHeight="1" x14ac:dyDescent="0.25">
      <c r="B8" s="204" t="s">
        <v>1</v>
      </c>
      <c r="C8" s="204"/>
      <c r="D8" s="204"/>
      <c r="E8" s="204"/>
      <c r="F8" s="204"/>
      <c r="G8" s="204"/>
      <c r="H8" s="204"/>
      <c r="I8" s="2"/>
      <c r="J8" s="2"/>
      <c r="K8" s="2"/>
    </row>
    <row r="9" spans="1:31" ht="15" customHeight="1" x14ac:dyDescent="0.25">
      <c r="B9" s="205" t="s">
        <v>2</v>
      </c>
      <c r="C9" s="205"/>
      <c r="D9" s="205"/>
      <c r="E9" s="205"/>
      <c r="F9" s="205"/>
      <c r="G9" s="205"/>
      <c r="H9" s="205"/>
      <c r="I9" s="3"/>
      <c r="J9" s="3"/>
      <c r="K9" s="3"/>
    </row>
    <row r="10" spans="1:31" ht="5.25" customHeight="1" x14ac:dyDescent="0.25">
      <c r="AB10" s="4"/>
      <c r="AC10" s="4"/>
      <c r="AD10" s="4"/>
      <c r="AE10" s="4"/>
    </row>
    <row r="11" spans="1:31" ht="9.75" customHeight="1" x14ac:dyDescent="0.25">
      <c r="AB11" s="4"/>
      <c r="AC11" s="4"/>
      <c r="AD11" s="4"/>
      <c r="AE11" s="4"/>
    </row>
    <row r="12" spans="1:31" ht="18" customHeight="1" x14ac:dyDescent="0.35">
      <c r="A12" t="s">
        <v>9</v>
      </c>
      <c r="B12" s="5" t="s">
        <v>10</v>
      </c>
      <c r="C12" s="5"/>
      <c r="D12" s="5"/>
      <c r="E12" s="5"/>
      <c r="F12" s="5"/>
      <c r="G12" s="5"/>
      <c r="H12" s="5"/>
      <c r="I12" s="6"/>
      <c r="J12" s="6"/>
      <c r="K12" s="6"/>
      <c r="N12" s="7"/>
      <c r="O12" s="7"/>
      <c r="P12" s="7"/>
      <c r="Q12" s="7"/>
    </row>
    <row r="13" spans="1:31" ht="15" customHeight="1" x14ac:dyDescent="0.2">
      <c r="B13" s="8" t="s">
        <v>3</v>
      </c>
      <c r="C13" s="9" t="s">
        <v>4</v>
      </c>
      <c r="D13" s="202" t="s">
        <v>179</v>
      </c>
      <c r="E13" s="202"/>
      <c r="F13" s="202"/>
      <c r="G13" s="202"/>
      <c r="H13" s="10"/>
      <c r="I13" s="10"/>
      <c r="N13" s="7"/>
      <c r="O13" s="7"/>
      <c r="P13" s="7"/>
      <c r="Q13" s="7"/>
    </row>
    <row r="14" spans="1:31" ht="15" customHeight="1" x14ac:dyDescent="0.2">
      <c r="B14" s="8" t="s">
        <v>171</v>
      </c>
      <c r="C14" s="9" t="s">
        <v>4</v>
      </c>
      <c r="D14" s="202" t="s">
        <v>174</v>
      </c>
      <c r="E14" s="202"/>
      <c r="F14" s="202"/>
      <c r="G14" s="202"/>
      <c r="H14" s="11"/>
      <c r="I14" s="12"/>
      <c r="N14" s="7"/>
      <c r="O14" s="7"/>
      <c r="P14" s="7"/>
      <c r="Q14" s="7"/>
    </row>
    <row r="15" spans="1:31" ht="15" customHeight="1" x14ac:dyDescent="0.2">
      <c r="B15" s="8" t="s">
        <v>172</v>
      </c>
      <c r="C15" s="9" t="s">
        <v>4</v>
      </c>
      <c r="D15" s="201">
        <v>30865</v>
      </c>
      <c r="E15" s="201"/>
      <c r="F15" s="201"/>
      <c r="G15" s="11"/>
      <c r="H15" s="13"/>
      <c r="I15" s="12"/>
      <c r="N15" s="7"/>
      <c r="O15" s="7"/>
      <c r="P15" s="7"/>
      <c r="Q15" s="7"/>
    </row>
    <row r="16" spans="1:31" ht="15" customHeight="1" x14ac:dyDescent="0.25">
      <c r="B16" s="8"/>
      <c r="C16" s="9"/>
      <c r="D16" s="206">
        <f>D15</f>
        <v>30865</v>
      </c>
      <c r="E16" s="206"/>
      <c r="F16" s="206"/>
      <c r="G16" s="14"/>
      <c r="H16" s="13"/>
      <c r="I16" s="12"/>
      <c r="N16" s="15" t="s">
        <v>333</v>
      </c>
      <c r="O16" s="7"/>
      <c r="P16" s="15" t="s">
        <v>33</v>
      </c>
      <c r="Q16" s="7"/>
      <c r="R16" s="16" t="s">
        <v>101</v>
      </c>
      <c r="T16" s="16" t="s">
        <v>32</v>
      </c>
      <c r="V16" s="16" t="s">
        <v>103</v>
      </c>
      <c r="X16" s="16" t="s">
        <v>56</v>
      </c>
      <c r="Z16" s="16" t="s">
        <v>191</v>
      </c>
    </row>
    <row r="17" spans="1:26" ht="15" customHeight="1" x14ac:dyDescent="0.25">
      <c r="B17" s="17" t="s">
        <v>5</v>
      </c>
      <c r="C17" s="9" t="s">
        <v>4</v>
      </c>
      <c r="D17" s="202">
        <v>142120001</v>
      </c>
      <c r="E17" s="202"/>
      <c r="F17" s="202"/>
      <c r="G17" s="202"/>
      <c r="H17" s="9"/>
      <c r="I17" s="9"/>
      <c r="N17" s="18" t="s">
        <v>331</v>
      </c>
      <c r="P17" s="19" t="s">
        <v>188</v>
      </c>
      <c r="R17" s="20" t="s">
        <v>183</v>
      </c>
      <c r="T17" s="19" t="s">
        <v>14</v>
      </c>
      <c r="V17" s="18" t="s">
        <v>126</v>
      </c>
      <c r="X17" s="18" t="s">
        <v>194</v>
      </c>
      <c r="Z17" s="18" t="s">
        <v>193</v>
      </c>
    </row>
    <row r="18" spans="1:26" ht="15" customHeight="1" x14ac:dyDescent="0.25">
      <c r="B18" s="17" t="s">
        <v>320</v>
      </c>
      <c r="C18" s="9" t="s">
        <v>4</v>
      </c>
      <c r="D18" s="209">
        <v>2018142120034</v>
      </c>
      <c r="E18" s="209"/>
      <c r="F18" s="209"/>
      <c r="G18" s="21"/>
      <c r="H18" s="9"/>
      <c r="I18" s="9"/>
      <c r="N18" s="18" t="s">
        <v>332</v>
      </c>
      <c r="P18" s="22" t="s">
        <v>51</v>
      </c>
      <c r="R18" s="18" t="s">
        <v>184</v>
      </c>
      <c r="T18" s="18" t="s">
        <v>11</v>
      </c>
      <c r="U18" s="23"/>
      <c r="V18" s="18" t="s">
        <v>123</v>
      </c>
      <c r="X18" s="18" t="s">
        <v>195</v>
      </c>
      <c r="Z18" s="18" t="s">
        <v>201</v>
      </c>
    </row>
    <row r="19" spans="1:26" ht="15" customHeight="1" x14ac:dyDescent="0.25">
      <c r="B19" s="8" t="s">
        <v>6</v>
      </c>
      <c r="C19" s="9" t="s">
        <v>4</v>
      </c>
      <c r="D19" s="202">
        <v>2014</v>
      </c>
      <c r="E19" s="202"/>
      <c r="F19" s="202"/>
      <c r="G19" s="202"/>
      <c r="H19" s="9"/>
      <c r="I19" s="9"/>
      <c r="P19" s="22" t="s">
        <v>52</v>
      </c>
      <c r="R19" s="18" t="s">
        <v>185</v>
      </c>
      <c r="T19" s="18" t="s">
        <v>12</v>
      </c>
      <c r="V19" s="18" t="s">
        <v>124</v>
      </c>
      <c r="X19" s="18" t="s">
        <v>196</v>
      </c>
      <c r="Z19" s="18" t="s">
        <v>202</v>
      </c>
    </row>
    <row r="20" spans="1:26" ht="15" customHeight="1" x14ac:dyDescent="0.25">
      <c r="B20" s="8" t="s">
        <v>7</v>
      </c>
      <c r="C20" s="9" t="s">
        <v>4</v>
      </c>
      <c r="D20" s="202">
        <v>2018</v>
      </c>
      <c r="E20" s="202"/>
      <c r="F20" s="202"/>
      <c r="G20" s="202"/>
      <c r="H20" s="9"/>
      <c r="I20" s="9"/>
      <c r="N20" s="15" t="s">
        <v>334</v>
      </c>
      <c r="P20" s="22" t="s">
        <v>17</v>
      </c>
      <c r="R20" s="18" t="s">
        <v>186</v>
      </c>
      <c r="T20" s="18" t="s">
        <v>13</v>
      </c>
      <c r="V20" s="18" t="s">
        <v>329</v>
      </c>
      <c r="X20" s="18" t="s">
        <v>197</v>
      </c>
      <c r="Z20" s="18" t="s">
        <v>203</v>
      </c>
    </row>
    <row r="21" spans="1:26" ht="15" customHeight="1" x14ac:dyDescent="0.25">
      <c r="B21" s="24" t="s">
        <v>337</v>
      </c>
      <c r="C21" s="25" t="s">
        <v>4</v>
      </c>
      <c r="D21" s="202" t="s">
        <v>341</v>
      </c>
      <c r="E21" s="202"/>
      <c r="F21" s="202"/>
      <c r="G21" s="26"/>
      <c r="H21" s="9"/>
      <c r="I21" s="9"/>
      <c r="N21" s="15"/>
      <c r="P21" s="22"/>
      <c r="R21" s="18"/>
      <c r="T21" s="18"/>
      <c r="V21" s="18"/>
      <c r="X21" s="18"/>
      <c r="Z21" s="18"/>
    </row>
    <row r="22" spans="1:26" ht="15" customHeight="1" x14ac:dyDescent="0.25">
      <c r="B22" s="24" t="s">
        <v>338</v>
      </c>
      <c r="C22" s="25" t="s">
        <v>4</v>
      </c>
      <c r="D22" s="202" t="s">
        <v>349</v>
      </c>
      <c r="E22" s="202"/>
      <c r="F22" s="202"/>
      <c r="G22" s="26"/>
      <c r="H22" s="9"/>
      <c r="I22" s="9"/>
      <c r="N22" s="15"/>
      <c r="P22" s="22"/>
      <c r="R22" s="18"/>
      <c r="T22" s="18"/>
      <c r="V22" s="18"/>
      <c r="X22" s="18"/>
      <c r="Z22" s="18"/>
    </row>
    <row r="23" spans="1:26" ht="15" customHeight="1" x14ac:dyDescent="0.25">
      <c r="B23" s="8" t="s">
        <v>317</v>
      </c>
      <c r="C23" s="9" t="s">
        <v>4</v>
      </c>
      <c r="D23" s="202" t="s">
        <v>188</v>
      </c>
      <c r="E23" s="202"/>
      <c r="F23" s="202"/>
      <c r="G23" s="202"/>
      <c r="H23" s="9"/>
      <c r="I23" s="9"/>
      <c r="N23" s="18" t="s">
        <v>145</v>
      </c>
      <c r="P23" s="22" t="s">
        <v>53</v>
      </c>
      <c r="R23" s="18" t="s">
        <v>187</v>
      </c>
      <c r="T23" s="18" t="s">
        <v>48</v>
      </c>
      <c r="V23" s="18" t="s">
        <v>127</v>
      </c>
      <c r="X23" s="18" t="s">
        <v>198</v>
      </c>
      <c r="Z23" s="18" t="s">
        <v>204</v>
      </c>
    </row>
    <row r="24" spans="1:26" ht="15" customHeight="1" x14ac:dyDescent="0.25">
      <c r="B24" s="8"/>
      <c r="C24" s="9"/>
      <c r="D24" s="212" t="s">
        <v>183</v>
      </c>
      <c r="E24" s="212"/>
      <c r="F24" s="212"/>
      <c r="G24" s="212"/>
      <c r="H24" s="9"/>
      <c r="I24" s="9"/>
      <c r="N24" s="18" t="s">
        <v>335</v>
      </c>
      <c r="T24" s="18" t="s">
        <v>189</v>
      </c>
      <c r="V24" s="18" t="s">
        <v>128</v>
      </c>
      <c r="X24" s="18" t="s">
        <v>199</v>
      </c>
      <c r="Z24" s="18" t="s">
        <v>205</v>
      </c>
    </row>
    <row r="25" spans="1:26" ht="15" customHeight="1" x14ac:dyDescent="0.25">
      <c r="B25" s="8" t="s">
        <v>318</v>
      </c>
      <c r="C25" s="9" t="s">
        <v>4</v>
      </c>
      <c r="D25" s="202" t="s">
        <v>14</v>
      </c>
      <c r="E25" s="202"/>
      <c r="F25" s="202"/>
      <c r="G25" s="202"/>
      <c r="H25" s="9"/>
      <c r="I25" s="9"/>
      <c r="T25" s="18" t="s">
        <v>49</v>
      </c>
      <c r="V25" s="18" t="s">
        <v>129</v>
      </c>
      <c r="X25" s="18" t="s">
        <v>200</v>
      </c>
      <c r="Z25" s="18" t="s">
        <v>206</v>
      </c>
    </row>
    <row r="26" spans="1:26" ht="15" customHeight="1" x14ac:dyDescent="0.25">
      <c r="B26" s="8"/>
      <c r="C26" s="9"/>
      <c r="D26" s="210" t="s">
        <v>126</v>
      </c>
      <c r="E26" s="210"/>
      <c r="F26" s="210"/>
      <c r="G26" s="210"/>
      <c r="H26" s="9"/>
      <c r="I26" s="9"/>
      <c r="T26" s="19" t="s">
        <v>47</v>
      </c>
      <c r="V26" s="18" t="s">
        <v>190</v>
      </c>
    </row>
    <row r="27" spans="1:26" ht="15" customHeight="1" x14ac:dyDescent="0.25">
      <c r="B27" s="8" t="s">
        <v>319</v>
      </c>
      <c r="C27" s="9" t="s">
        <v>4</v>
      </c>
      <c r="D27" s="202" t="s">
        <v>92</v>
      </c>
      <c r="E27" s="202"/>
      <c r="F27" s="202"/>
      <c r="G27" s="202"/>
      <c r="H27" s="9"/>
      <c r="I27" s="9"/>
      <c r="N27" s="27" t="s">
        <v>339</v>
      </c>
      <c r="O27" s="28"/>
      <c r="P27" s="27" t="s">
        <v>356</v>
      </c>
      <c r="T27" s="18" t="s">
        <v>15</v>
      </c>
      <c r="V27" s="18" t="s">
        <v>133</v>
      </c>
    </row>
    <row r="28" spans="1:26" ht="15" customHeight="1" x14ac:dyDescent="0.25">
      <c r="B28" s="8"/>
      <c r="C28" s="9"/>
      <c r="D28" s="210" t="s">
        <v>192</v>
      </c>
      <c r="E28" s="210"/>
      <c r="F28" s="210"/>
      <c r="G28" s="210"/>
      <c r="H28" s="9"/>
      <c r="I28" s="9"/>
      <c r="N28" s="29" t="s">
        <v>340</v>
      </c>
      <c r="O28" s="28"/>
      <c r="P28" s="29" t="s">
        <v>348</v>
      </c>
      <c r="T28" s="19" t="s">
        <v>16</v>
      </c>
      <c r="V28" s="18" t="s">
        <v>134</v>
      </c>
    </row>
    <row r="29" spans="1:26" ht="15" customHeight="1" x14ac:dyDescent="0.25">
      <c r="B29" s="30" t="s">
        <v>331</v>
      </c>
      <c r="C29" s="9" t="s">
        <v>4</v>
      </c>
      <c r="D29" s="211">
        <v>882032018000093</v>
      </c>
      <c r="E29" s="211"/>
      <c r="F29" s="211"/>
      <c r="G29" s="31"/>
      <c r="H29" s="9"/>
      <c r="I29" s="9"/>
      <c r="N29" s="29" t="s">
        <v>341</v>
      </c>
      <c r="O29" s="28"/>
      <c r="P29" s="29" t="s">
        <v>349</v>
      </c>
      <c r="T29" s="19" t="s">
        <v>8</v>
      </c>
      <c r="V29" s="18" t="s">
        <v>166</v>
      </c>
    </row>
    <row r="30" spans="1:26" ht="15" customHeight="1" x14ac:dyDescent="0.25">
      <c r="B30" s="32" t="s">
        <v>145</v>
      </c>
      <c r="C30" s="9" t="s">
        <v>4</v>
      </c>
      <c r="D30" s="207">
        <f>D29</f>
        <v>882032018000093</v>
      </c>
      <c r="E30" s="207"/>
      <c r="F30" s="207"/>
      <c r="G30" s="31"/>
      <c r="H30" s="9"/>
      <c r="I30" s="9"/>
      <c r="N30" s="29" t="s">
        <v>342</v>
      </c>
      <c r="O30" s="28"/>
      <c r="P30" s="29" t="s">
        <v>350</v>
      </c>
      <c r="T30" s="19" t="s">
        <v>45</v>
      </c>
      <c r="V30" s="18" t="s">
        <v>131</v>
      </c>
    </row>
    <row r="31" spans="1:26" ht="9" customHeight="1" x14ac:dyDescent="0.25">
      <c r="B31" s="9"/>
      <c r="C31" s="9"/>
      <c r="D31" s="9"/>
      <c r="E31" s="9"/>
      <c r="F31" s="9"/>
      <c r="G31" s="9"/>
      <c r="H31" s="9"/>
      <c r="I31" s="9"/>
      <c r="N31" s="29" t="s">
        <v>343</v>
      </c>
      <c r="O31" s="28"/>
      <c r="P31" s="29" t="s">
        <v>351</v>
      </c>
      <c r="T31" s="19" t="s">
        <v>46</v>
      </c>
      <c r="V31" s="18" t="s">
        <v>130</v>
      </c>
    </row>
    <row r="32" spans="1:26" ht="18" customHeight="1" x14ac:dyDescent="0.25">
      <c r="A32" t="s">
        <v>18</v>
      </c>
      <c r="B32" s="203" t="s">
        <v>1</v>
      </c>
      <c r="C32" s="203"/>
      <c r="D32" s="203"/>
      <c r="E32" s="203"/>
      <c r="F32" s="203"/>
      <c r="G32" s="203"/>
      <c r="H32" s="203"/>
      <c r="I32" s="2"/>
      <c r="J32" s="33"/>
      <c r="K32" s="33"/>
      <c r="N32" s="29" t="s">
        <v>344</v>
      </c>
      <c r="O32" s="28"/>
      <c r="P32" s="29" t="s">
        <v>352</v>
      </c>
      <c r="Q32" s="34"/>
    </row>
    <row r="33" spans="2:16" ht="15" customHeight="1" x14ac:dyDescent="0.25">
      <c r="B33" s="35" t="s">
        <v>19</v>
      </c>
      <c r="C33" s="9" t="s">
        <v>4</v>
      </c>
      <c r="D33" s="9" t="s">
        <v>24</v>
      </c>
      <c r="E33" s="200" t="s">
        <v>217</v>
      </c>
      <c r="F33" s="200"/>
      <c r="G33" s="200"/>
      <c r="H33" s="200"/>
      <c r="I33" s="36"/>
      <c r="J33" s="37"/>
      <c r="K33" s="37"/>
      <c r="L33" s="37"/>
      <c r="M33" s="34"/>
      <c r="N33" s="29" t="s">
        <v>345</v>
      </c>
      <c r="O33" s="38"/>
      <c r="P33" s="29" t="s">
        <v>353</v>
      </c>
    </row>
    <row r="34" spans="2:16" ht="15" customHeight="1" x14ac:dyDescent="0.25">
      <c r="B34" s="39"/>
      <c r="C34" s="9"/>
      <c r="D34" s="9" t="s">
        <v>25</v>
      </c>
      <c r="E34" s="40" t="s">
        <v>212</v>
      </c>
      <c r="F34" s="40"/>
      <c r="G34" s="40"/>
      <c r="H34" s="40"/>
      <c r="I34" s="36"/>
      <c r="J34" s="37"/>
      <c r="K34" s="37"/>
      <c r="L34" s="37"/>
      <c r="N34" s="29" t="s">
        <v>346</v>
      </c>
      <c r="O34" s="28"/>
      <c r="P34" s="29" t="s">
        <v>354</v>
      </c>
    </row>
    <row r="35" spans="2:16" ht="15" customHeight="1" x14ac:dyDescent="0.25">
      <c r="B35" s="39"/>
      <c r="C35" s="9"/>
      <c r="D35" s="9" t="s">
        <v>26</v>
      </c>
      <c r="E35" s="202" t="s">
        <v>211</v>
      </c>
      <c r="F35" s="202"/>
      <c r="G35" s="202"/>
      <c r="H35" s="202"/>
      <c r="I35" s="34"/>
      <c r="J35" s="37"/>
      <c r="K35" s="37"/>
      <c r="L35" s="37"/>
      <c r="N35" s="29" t="s">
        <v>347</v>
      </c>
      <c r="O35" s="28"/>
      <c r="P35" s="29" t="s">
        <v>355</v>
      </c>
    </row>
    <row r="36" spans="2:16" ht="15" customHeight="1" x14ac:dyDescent="0.2">
      <c r="B36" s="39"/>
      <c r="C36" s="9"/>
      <c r="D36" s="9" t="s">
        <v>27</v>
      </c>
      <c r="E36" s="202" t="s">
        <v>330</v>
      </c>
      <c r="F36" s="202"/>
      <c r="G36" s="202"/>
      <c r="H36" s="202"/>
      <c r="I36" s="34"/>
      <c r="J36" s="37"/>
      <c r="K36" s="37"/>
      <c r="L36" s="37"/>
    </row>
    <row r="37" spans="2:16" ht="15" customHeight="1" x14ac:dyDescent="0.2">
      <c r="B37" s="35" t="s">
        <v>20</v>
      </c>
      <c r="C37" s="9" t="s">
        <v>4</v>
      </c>
      <c r="D37" s="9" t="s">
        <v>24</v>
      </c>
      <c r="E37" s="200" t="s">
        <v>207</v>
      </c>
      <c r="F37" s="200"/>
      <c r="G37" s="200"/>
      <c r="H37" s="200"/>
      <c r="I37" s="41"/>
      <c r="J37" s="37"/>
      <c r="K37" s="37"/>
      <c r="L37" s="37"/>
    </row>
    <row r="38" spans="2:16" ht="15" customHeight="1" x14ac:dyDescent="0.2">
      <c r="B38" s="39"/>
      <c r="C38" s="9"/>
      <c r="D38" s="9" t="s">
        <v>25</v>
      </c>
      <c r="E38" s="200" t="s">
        <v>209</v>
      </c>
      <c r="F38" s="200"/>
      <c r="G38" s="200"/>
      <c r="H38" s="200"/>
      <c r="I38" s="41"/>
      <c r="J38" s="37"/>
      <c r="K38" s="37"/>
      <c r="L38" s="37"/>
    </row>
    <row r="39" spans="2:16" ht="15" customHeight="1" x14ac:dyDescent="0.2">
      <c r="B39" s="39"/>
      <c r="C39" s="9"/>
      <c r="D39" s="9" t="s">
        <v>26</v>
      </c>
      <c r="E39" s="200" t="s">
        <v>325</v>
      </c>
      <c r="F39" s="200"/>
      <c r="G39" s="200"/>
      <c r="H39" s="200"/>
      <c r="I39" s="41"/>
      <c r="J39" s="37"/>
      <c r="K39" s="37"/>
      <c r="L39" s="37"/>
    </row>
    <row r="40" spans="2:16" ht="15" customHeight="1" x14ac:dyDescent="0.2">
      <c r="B40" s="39"/>
      <c r="C40" s="9"/>
      <c r="D40" s="9" t="s">
        <v>27</v>
      </c>
      <c r="E40" s="200" t="s">
        <v>208</v>
      </c>
      <c r="F40" s="200"/>
      <c r="G40" s="200"/>
      <c r="H40" s="200"/>
      <c r="I40" s="41"/>
      <c r="J40" s="37"/>
      <c r="K40" s="37"/>
      <c r="L40" s="37"/>
    </row>
    <row r="41" spans="2:16" ht="15" customHeight="1" x14ac:dyDescent="0.2">
      <c r="B41" s="35" t="s">
        <v>21</v>
      </c>
      <c r="C41" s="9" t="s">
        <v>4</v>
      </c>
      <c r="D41" s="9" t="s">
        <v>24</v>
      </c>
      <c r="E41" s="200" t="s">
        <v>210</v>
      </c>
      <c r="F41" s="200"/>
      <c r="G41" s="200"/>
      <c r="H41" s="200"/>
      <c r="I41" s="41"/>
      <c r="J41" s="37"/>
      <c r="K41" s="37"/>
      <c r="L41" s="37"/>
    </row>
    <row r="42" spans="2:16" ht="15" customHeight="1" x14ac:dyDescent="0.2">
      <c r="B42" s="9"/>
      <c r="C42" s="9"/>
      <c r="D42" s="9" t="s">
        <v>25</v>
      </c>
      <c r="E42" s="200" t="s">
        <v>327</v>
      </c>
      <c r="F42" s="200"/>
      <c r="G42" s="200"/>
      <c r="H42" s="200"/>
      <c r="I42" s="41"/>
      <c r="J42" s="37"/>
      <c r="K42" s="37"/>
      <c r="L42" s="37"/>
    </row>
    <row r="43" spans="2:16" ht="15" customHeight="1" x14ac:dyDescent="0.2">
      <c r="B43" s="9"/>
      <c r="C43" s="9"/>
      <c r="D43" s="9" t="s">
        <v>26</v>
      </c>
      <c r="E43" s="200" t="s">
        <v>326</v>
      </c>
      <c r="F43" s="200"/>
      <c r="G43" s="200"/>
      <c r="H43" s="200"/>
      <c r="I43" s="41"/>
      <c r="J43" s="37"/>
      <c r="K43" s="37"/>
      <c r="L43" s="37"/>
    </row>
    <row r="44" spans="2:16" ht="15" customHeight="1" x14ac:dyDescent="0.2">
      <c r="B44" s="9"/>
      <c r="C44" s="9"/>
      <c r="D44" s="9" t="s">
        <v>27</v>
      </c>
      <c r="E44" s="200" t="s">
        <v>330</v>
      </c>
      <c r="F44" s="200"/>
      <c r="G44" s="200"/>
      <c r="H44" s="200"/>
      <c r="I44" s="41"/>
      <c r="J44" s="37"/>
      <c r="K44" s="37"/>
      <c r="L44" s="37"/>
    </row>
    <row r="45" spans="2:16" ht="9" customHeight="1" x14ac:dyDescent="0.2">
      <c r="B45" s="9"/>
      <c r="C45" s="9"/>
      <c r="D45" s="9"/>
      <c r="E45" s="9"/>
      <c r="F45" s="9"/>
      <c r="G45" s="9"/>
      <c r="H45" s="9"/>
      <c r="I45" s="9"/>
    </row>
    <row r="46" spans="2:16" ht="15" customHeight="1" x14ac:dyDescent="0.25">
      <c r="B46" s="42" t="s">
        <v>113</v>
      </c>
      <c r="C46" s="42"/>
      <c r="D46" s="42"/>
      <c r="E46" s="42"/>
      <c r="F46" s="42"/>
      <c r="G46" s="42"/>
      <c r="H46" s="42"/>
      <c r="I46" s="42"/>
    </row>
    <row r="47" spans="2:16" ht="15" customHeight="1" x14ac:dyDescent="0.2">
      <c r="B47" s="9"/>
      <c r="C47" s="9"/>
      <c r="D47" s="9"/>
      <c r="E47" s="9"/>
      <c r="F47" s="9"/>
      <c r="G47" s="9"/>
      <c r="H47" s="9"/>
      <c r="I47" s="9"/>
    </row>
    <row r="48" spans="2:16" ht="15" customHeight="1" x14ac:dyDescent="0.2">
      <c r="B48" s="9"/>
      <c r="C48" s="9"/>
      <c r="D48" s="9"/>
      <c r="E48" s="9"/>
      <c r="F48" s="43" t="s">
        <v>314</v>
      </c>
      <c r="G48" s="43"/>
      <c r="H48" s="43"/>
      <c r="I48" s="43"/>
    </row>
    <row r="49" spans="1:24" ht="15" customHeight="1" x14ac:dyDescent="0.2">
      <c r="B49" s="9" t="str">
        <f>"Ka. Prodi "&amp;D25</f>
        <v>Ka. Prodi Pendidikan Bahasa Inggris</v>
      </c>
      <c r="C49" s="9"/>
      <c r="D49" s="9"/>
      <c r="E49" s="9"/>
      <c r="F49" s="9" t="s">
        <v>22</v>
      </c>
      <c r="G49" s="9"/>
      <c r="H49" s="9"/>
      <c r="I49" s="9"/>
    </row>
    <row r="50" spans="1:24" ht="15" customHeight="1" x14ac:dyDescent="0.2">
      <c r="B50" s="9"/>
      <c r="C50" s="9"/>
      <c r="D50" s="9"/>
      <c r="E50" s="9"/>
      <c r="F50" s="9"/>
      <c r="G50" s="9"/>
      <c r="H50" s="9"/>
      <c r="I50" s="9"/>
    </row>
    <row r="51" spans="1:24" ht="15" customHeight="1" x14ac:dyDescent="0.2">
      <c r="B51" s="9"/>
      <c r="C51" s="9"/>
      <c r="D51" s="9"/>
      <c r="E51" s="9"/>
      <c r="F51" s="9"/>
      <c r="G51" s="9"/>
      <c r="H51" s="9"/>
      <c r="I51" s="9"/>
    </row>
    <row r="52" spans="1:24" ht="15" customHeight="1" x14ac:dyDescent="0.2">
      <c r="B52" s="9"/>
      <c r="C52" s="9"/>
      <c r="D52" s="9"/>
      <c r="E52" s="9"/>
      <c r="F52" s="9"/>
      <c r="G52" s="9"/>
      <c r="H52" s="9"/>
      <c r="I52" s="9"/>
    </row>
    <row r="53" spans="1:24" ht="15" customHeight="1" x14ac:dyDescent="0.25">
      <c r="B53" s="44" t="s">
        <v>180</v>
      </c>
      <c r="C53" s="9"/>
      <c r="D53" s="9"/>
      <c r="E53" s="9"/>
      <c r="F53" s="45" t="str">
        <f>D13</f>
        <v>ABDUL NGAFIF</v>
      </c>
      <c r="G53" s="44"/>
      <c r="H53" s="44"/>
      <c r="I53" s="46"/>
      <c r="L53" s="47"/>
    </row>
    <row r="54" spans="1:24" ht="15" customHeight="1" x14ac:dyDescent="0.2">
      <c r="B54" s="9" t="s">
        <v>181</v>
      </c>
      <c r="C54" s="9"/>
      <c r="D54" s="9"/>
      <c r="E54" s="9"/>
      <c r="F54" s="21" t="s">
        <v>23</v>
      </c>
      <c r="G54" s="208">
        <f>D17</f>
        <v>142120001</v>
      </c>
      <c r="H54" s="208"/>
      <c r="I54" s="9"/>
    </row>
    <row r="55" spans="1:24" ht="15" customHeight="1" x14ac:dyDescent="0.25"/>
    <row r="56" spans="1:24" ht="15" customHeight="1" x14ac:dyDescent="0.25"/>
    <row r="57" spans="1:24" ht="15" hidden="1" customHeight="1" x14ac:dyDescent="0.15">
      <c r="B57" s="48"/>
      <c r="C57" s="48"/>
      <c r="D57" s="48"/>
      <c r="E57" s="48"/>
    </row>
    <row r="58" spans="1:24" ht="16.5" hidden="1" customHeight="1" x14ac:dyDescent="0.15">
      <c r="A58" s="49"/>
      <c r="B58" s="48"/>
      <c r="C58" s="48"/>
      <c r="D58" s="48"/>
      <c r="E58" s="48"/>
    </row>
    <row r="59" spans="1:24" ht="15" hidden="1" customHeight="1" x14ac:dyDescent="0.25">
      <c r="R59" s="4" t="s">
        <v>30</v>
      </c>
      <c r="S59" s="4" t="s">
        <v>31</v>
      </c>
      <c r="U59" s="4" t="s">
        <v>56</v>
      </c>
      <c r="X59" s="4" t="s">
        <v>102</v>
      </c>
    </row>
    <row r="60" spans="1:24" ht="15" hidden="1" customHeight="1" x14ac:dyDescent="0.25">
      <c r="R60">
        <v>2012</v>
      </c>
      <c r="S60">
        <v>2017</v>
      </c>
      <c r="U60" t="s">
        <v>92</v>
      </c>
      <c r="X60" t="s">
        <v>137</v>
      </c>
    </row>
    <row r="61" spans="1:24" ht="15" hidden="1" customHeight="1" x14ac:dyDescent="0.25">
      <c r="R61">
        <v>2013</v>
      </c>
      <c r="S61">
        <v>2018</v>
      </c>
      <c r="U61" t="s">
        <v>93</v>
      </c>
      <c r="X61" t="s">
        <v>138</v>
      </c>
    </row>
    <row r="62" spans="1:24" ht="15" hidden="1" customHeight="1" x14ac:dyDescent="0.25">
      <c r="R62">
        <v>2014</v>
      </c>
      <c r="S62">
        <v>2019</v>
      </c>
      <c r="U62" t="s">
        <v>136</v>
      </c>
      <c r="X62" t="s">
        <v>139</v>
      </c>
    </row>
    <row r="63" spans="1:24" ht="15" hidden="1" customHeight="1" x14ac:dyDescent="0.25">
      <c r="R63">
        <v>2015</v>
      </c>
      <c r="S63">
        <v>2020</v>
      </c>
      <c r="U63" t="s">
        <v>163</v>
      </c>
      <c r="X63" t="s">
        <v>164</v>
      </c>
    </row>
    <row r="64" spans="1:24" ht="15" hidden="1" customHeight="1" x14ac:dyDescent="0.25">
      <c r="R64">
        <v>2016</v>
      </c>
      <c r="S64">
        <v>2021</v>
      </c>
      <c r="U64" t="s">
        <v>91</v>
      </c>
      <c r="X64" t="s">
        <v>140</v>
      </c>
    </row>
    <row r="65" spans="18:24" ht="15" hidden="1" customHeight="1" x14ac:dyDescent="0.25">
      <c r="R65">
        <v>2017</v>
      </c>
      <c r="S65">
        <v>2022</v>
      </c>
      <c r="U65" t="s">
        <v>95</v>
      </c>
      <c r="X65" t="s">
        <v>141</v>
      </c>
    </row>
    <row r="66" spans="18:24" ht="15" hidden="1" customHeight="1" x14ac:dyDescent="0.25">
      <c r="R66">
        <v>2018</v>
      </c>
      <c r="S66">
        <v>2023</v>
      </c>
      <c r="U66" t="s">
        <v>96</v>
      </c>
      <c r="X66" t="s">
        <v>142</v>
      </c>
    </row>
    <row r="67" spans="18:24" ht="15" hidden="1" customHeight="1" x14ac:dyDescent="0.25">
      <c r="R67">
        <v>2019</v>
      </c>
      <c r="S67">
        <v>2024</v>
      </c>
      <c r="U67" t="s">
        <v>94</v>
      </c>
      <c r="X67" t="s">
        <v>162</v>
      </c>
    </row>
    <row r="68" spans="18:24" ht="15" hidden="1" customHeight="1" x14ac:dyDescent="0.25">
      <c r="R68">
        <v>2020</v>
      </c>
      <c r="S68">
        <v>2025</v>
      </c>
    </row>
    <row r="69" spans="18:24" ht="15" hidden="1" customHeight="1" x14ac:dyDescent="0.25">
      <c r="R69">
        <v>2021</v>
      </c>
      <c r="S69">
        <v>2026</v>
      </c>
    </row>
    <row r="70" spans="18:24" ht="15" hidden="1" customHeight="1" x14ac:dyDescent="0.25">
      <c r="R70">
        <v>2022</v>
      </c>
      <c r="S70">
        <v>2027</v>
      </c>
    </row>
    <row r="71" spans="18:24" ht="15" hidden="1" customHeight="1" x14ac:dyDescent="0.25">
      <c r="R71">
        <v>2023</v>
      </c>
      <c r="S71">
        <v>2028</v>
      </c>
    </row>
    <row r="72" spans="18:24" ht="15" hidden="1" customHeight="1" x14ac:dyDescent="0.25">
      <c r="R72">
        <v>2024</v>
      </c>
      <c r="S72">
        <v>2029</v>
      </c>
      <c r="V72" s="4" t="s">
        <v>103</v>
      </c>
    </row>
    <row r="73" spans="18:24" ht="15" hidden="1" customHeight="1" x14ac:dyDescent="0.25">
      <c r="V73" t="s">
        <v>123</v>
      </c>
    </row>
    <row r="74" spans="18:24" ht="15" hidden="1" customHeight="1" x14ac:dyDescent="0.25">
      <c r="R74" s="4" t="s">
        <v>32</v>
      </c>
      <c r="V74" t="s">
        <v>124</v>
      </c>
    </row>
    <row r="75" spans="18:24" ht="15" hidden="1" customHeight="1" x14ac:dyDescent="0.25">
      <c r="R75" t="s">
        <v>11</v>
      </c>
      <c r="V75" t="s">
        <v>125</v>
      </c>
    </row>
    <row r="76" spans="18:24" ht="15" hidden="1" customHeight="1" x14ac:dyDescent="0.25">
      <c r="R76" t="s">
        <v>12</v>
      </c>
      <c r="V76" t="s">
        <v>126</v>
      </c>
    </row>
    <row r="77" spans="18:24" ht="15" hidden="1" customHeight="1" x14ac:dyDescent="0.25">
      <c r="R77" t="s">
        <v>13</v>
      </c>
      <c r="V77" t="s">
        <v>127</v>
      </c>
    </row>
    <row r="78" spans="18:24" ht="15" hidden="1" customHeight="1" x14ac:dyDescent="0.25">
      <c r="R78" t="s">
        <v>14</v>
      </c>
      <c r="V78" t="s">
        <v>165</v>
      </c>
    </row>
    <row r="79" spans="18:24" ht="15" hidden="1" customHeight="1" x14ac:dyDescent="0.25">
      <c r="R79" t="s">
        <v>48</v>
      </c>
      <c r="V79" t="s">
        <v>128</v>
      </c>
    </row>
    <row r="80" spans="18:24" ht="15" hidden="1" customHeight="1" x14ac:dyDescent="0.25">
      <c r="R80" t="s">
        <v>160</v>
      </c>
      <c r="V80" t="s">
        <v>129</v>
      </c>
    </row>
    <row r="81" spans="18:22" ht="15" hidden="1" customHeight="1" x14ac:dyDescent="0.25">
      <c r="R81" t="s">
        <v>173</v>
      </c>
      <c r="V81" t="s">
        <v>133</v>
      </c>
    </row>
    <row r="82" spans="18:22" ht="15" hidden="1" customHeight="1" x14ac:dyDescent="0.25">
      <c r="R82" t="s">
        <v>49</v>
      </c>
      <c r="V82" t="s">
        <v>132</v>
      </c>
    </row>
    <row r="83" spans="18:22" ht="15" hidden="1" customHeight="1" x14ac:dyDescent="0.25">
      <c r="R83" t="s">
        <v>15</v>
      </c>
      <c r="V83" t="s">
        <v>134</v>
      </c>
    </row>
    <row r="84" spans="18:22" ht="15" hidden="1" customHeight="1" x14ac:dyDescent="0.25">
      <c r="R84" s="50" t="s">
        <v>47</v>
      </c>
      <c r="V84" t="s">
        <v>131</v>
      </c>
    </row>
    <row r="85" spans="18:22" ht="15" hidden="1" customHeight="1" x14ac:dyDescent="0.25">
      <c r="R85" s="50" t="s">
        <v>16</v>
      </c>
      <c r="V85" t="s">
        <v>130</v>
      </c>
    </row>
    <row r="86" spans="18:22" ht="15" hidden="1" customHeight="1" x14ac:dyDescent="0.25">
      <c r="R86" s="50" t="s">
        <v>8</v>
      </c>
      <c r="V86" t="s">
        <v>166</v>
      </c>
    </row>
    <row r="87" spans="18:22" ht="15" hidden="1" customHeight="1" x14ac:dyDescent="0.25">
      <c r="R87" s="50" t="s">
        <v>45</v>
      </c>
      <c r="V87" t="s">
        <v>161</v>
      </c>
    </row>
    <row r="88" spans="18:22" ht="15" hidden="1" customHeight="1" x14ac:dyDescent="0.25">
      <c r="R88" s="50" t="s">
        <v>46</v>
      </c>
    </row>
    <row r="89" spans="18:22" ht="15" hidden="1" customHeight="1" x14ac:dyDescent="0.25">
      <c r="R89" s="50" t="s">
        <v>159</v>
      </c>
    </row>
    <row r="90" spans="18:22" ht="15" hidden="1" customHeight="1" x14ac:dyDescent="0.25"/>
    <row r="91" spans="18:22" ht="15" hidden="1" customHeight="1" x14ac:dyDescent="0.25"/>
    <row r="92" spans="18:22" ht="15" hidden="1" customHeight="1" x14ac:dyDescent="0.25"/>
    <row r="93" spans="18:22" ht="15" hidden="1" customHeight="1" x14ac:dyDescent="0.25"/>
    <row r="94" spans="18:22" ht="15" hidden="1" customHeight="1" x14ac:dyDescent="0.25">
      <c r="T94" s="4" t="s">
        <v>101</v>
      </c>
    </row>
    <row r="95" spans="18:22" ht="15" hidden="1" customHeight="1" x14ac:dyDescent="0.25">
      <c r="T95" t="s">
        <v>135</v>
      </c>
    </row>
    <row r="96" spans="18:22" ht="15" hidden="1" customHeight="1" x14ac:dyDescent="0.25">
      <c r="R96" s="51" t="s">
        <v>33</v>
      </c>
      <c r="T96" t="s">
        <v>97</v>
      </c>
    </row>
    <row r="97" spans="18:20" ht="15" hidden="1" customHeight="1" x14ac:dyDescent="0.25">
      <c r="R97" s="50" t="s">
        <v>50</v>
      </c>
      <c r="T97" t="s">
        <v>98</v>
      </c>
    </row>
    <row r="98" spans="18:20" ht="15" hidden="1" customHeight="1" x14ac:dyDescent="0.25">
      <c r="R98" s="52" t="s">
        <v>51</v>
      </c>
      <c r="T98" t="s">
        <v>99</v>
      </c>
    </row>
    <row r="99" spans="18:20" ht="15" hidden="1" customHeight="1" x14ac:dyDescent="0.25">
      <c r="R99" s="52" t="s">
        <v>52</v>
      </c>
      <c r="T99" t="s">
        <v>100</v>
      </c>
    </row>
    <row r="100" spans="18:20" ht="15" hidden="1" customHeight="1" x14ac:dyDescent="0.25">
      <c r="R100" s="52" t="s">
        <v>17</v>
      </c>
    </row>
    <row r="101" spans="18:20" ht="15" hidden="1" customHeight="1" x14ac:dyDescent="0.25">
      <c r="R101" s="52" t="s">
        <v>53</v>
      </c>
    </row>
    <row r="102" spans="18:20" ht="15" hidden="1" customHeight="1" x14ac:dyDescent="0.25"/>
    <row r="103" spans="18:20" ht="15" hidden="1" customHeight="1" x14ac:dyDescent="0.25"/>
    <row r="104" spans="18:20" ht="15" hidden="1" customHeight="1" x14ac:dyDescent="0.25"/>
    <row r="105" spans="18:20" ht="15" hidden="1" customHeight="1" x14ac:dyDescent="0.25"/>
    <row r="106" spans="18:20" ht="15" hidden="1" customHeight="1" x14ac:dyDescent="0.25"/>
    <row r="107" spans="18:20" ht="15" hidden="1" customHeight="1" x14ac:dyDescent="0.25"/>
  </sheetData>
  <sheetProtection password="8C81" sheet="1" objects="1" scenarios="1" selectLockedCells="1" selectUnlockedCells="1"/>
  <mergeCells count="34">
    <mergeCell ref="E42:H42"/>
    <mergeCell ref="E43:H43"/>
    <mergeCell ref="E44:H44"/>
    <mergeCell ref="G54:H54"/>
    <mergeCell ref="E40:H40"/>
    <mergeCell ref="E41:H41"/>
    <mergeCell ref="E39:H39"/>
    <mergeCell ref="D16:F16"/>
    <mergeCell ref="D27:G27"/>
    <mergeCell ref="D30:F30"/>
    <mergeCell ref="E35:H35"/>
    <mergeCell ref="D19:G19"/>
    <mergeCell ref="D18:F18"/>
    <mergeCell ref="E33:H33"/>
    <mergeCell ref="D20:G20"/>
    <mergeCell ref="D28:G28"/>
    <mergeCell ref="D23:G23"/>
    <mergeCell ref="D29:F29"/>
    <mergeCell ref="D26:G26"/>
    <mergeCell ref="D25:G25"/>
    <mergeCell ref="D24:G24"/>
    <mergeCell ref="D21:F21"/>
    <mergeCell ref="E38:H38"/>
    <mergeCell ref="B8:H8"/>
    <mergeCell ref="E36:H36"/>
    <mergeCell ref="D14:G14"/>
    <mergeCell ref="B9:H9"/>
    <mergeCell ref="D22:F22"/>
    <mergeCell ref="B7:H7"/>
    <mergeCell ref="E37:H37"/>
    <mergeCell ref="D15:F15"/>
    <mergeCell ref="D13:G13"/>
    <mergeCell ref="B32:H32"/>
    <mergeCell ref="D17:G17"/>
  </mergeCells>
  <dataValidations count="15">
    <dataValidation type="list" allowBlank="1" showInputMessage="1" showErrorMessage="1" sqref="D19:G19">
      <formula1>$R$59:$R$72</formula1>
    </dataValidation>
    <dataValidation type="list" allowBlank="1" showInputMessage="1" showErrorMessage="1" sqref="D27:G27">
      <formula1>$X$16:$X$25</formula1>
    </dataValidation>
    <dataValidation type="list" allowBlank="1" showInputMessage="1" showErrorMessage="1" sqref="D25:G25">
      <formula1>$T$16:$T$31</formula1>
    </dataValidation>
    <dataValidation type="list" allowBlank="1" showInputMessage="1" showErrorMessage="1" sqref="D24:G24">
      <formula1>$R$16:$R$23</formula1>
    </dataValidation>
    <dataValidation type="list" allowBlank="1" showInputMessage="1" showErrorMessage="1" sqref="D21:F21">
      <formula1>$N$27:$N$35</formula1>
    </dataValidation>
    <dataValidation type="list" allowBlank="1" showInputMessage="1" showErrorMessage="1" sqref="D22:F22">
      <formula1>$P$27:$P$35</formula1>
    </dataValidation>
    <dataValidation type="list" allowBlank="1" showInputMessage="1" showErrorMessage="1" sqref="B29">
      <formula1>$N$16:$N$18</formula1>
    </dataValidation>
    <dataValidation type="list" allowBlank="1" showInputMessage="1" showErrorMessage="1" sqref="B30">
      <formula1>$N$20:$N$24</formula1>
    </dataValidation>
    <dataValidation type="list" allowBlank="1" showInputMessage="1" showErrorMessage="1" sqref="G28:G30">
      <formula1>$Z$16:$Z$25</formula1>
    </dataValidation>
    <dataValidation type="list" allowBlank="1" showInputMessage="1" showErrorMessage="1" sqref="D20">
      <formula1>$S$59:$S$72</formula1>
    </dataValidation>
    <dataValidation type="list" allowBlank="1" showInputMessage="1" showErrorMessage="1" sqref="D28:F28">
      <formula1>$Z$16:$Z$25</formula1>
    </dataValidation>
    <dataValidation type="list" allowBlank="1" showInputMessage="1" showErrorMessage="1" sqref="G20:G22">
      <formula1>$S$59:$S$72</formula1>
    </dataValidation>
    <dataValidation type="list" allowBlank="1" showInputMessage="1" showErrorMessage="1" sqref="D26:G26">
      <formula1>$V$16:$V$31</formula1>
    </dataValidation>
    <dataValidation type="list" allowBlank="1" showInputMessage="1" showErrorMessage="1" sqref="E20:F20">
      <formula1>$S$59:$S$72</formula1>
    </dataValidation>
    <dataValidation type="list" allowBlank="1" showInputMessage="1" showErrorMessage="1" sqref="D23:G23">
      <formula1>$P$16:$P$23</formula1>
    </dataValidation>
  </dataValidations>
  <pageMargins left="0.70866141732283505" right="0.70866141732283505" top="0.74803149606299202" bottom="0.74803149606299202" header="0.31496062992126" footer="0.31496062992126"/>
  <pageSetup paperSize="9" scale="8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abSelected="1" topLeftCell="B34" zoomScaleNormal="100" workbookViewId="0">
      <selection activeCell="H21" sqref="H21"/>
    </sheetView>
  </sheetViews>
  <sheetFormatPr defaultColWidth="5.75" defaultRowHeight="15" zeroHeight="1" x14ac:dyDescent="0.25"/>
  <cols>
    <col min="1" max="1" width="2" style="28" customWidth="1"/>
    <col min="2" max="2" width="26.125" style="28" customWidth="1"/>
    <col min="3" max="3" width="2.25" style="28" customWidth="1"/>
    <col min="4" max="4" width="3.875" style="28" customWidth="1"/>
    <col min="5" max="5" width="10.25" style="28" customWidth="1"/>
    <col min="6" max="6" width="5.375" style="28" customWidth="1"/>
    <col min="7" max="7" width="13.375" style="28" customWidth="1"/>
    <col min="8" max="8" width="35.875" style="28" customWidth="1"/>
    <col min="9" max="11" width="5.75" style="28"/>
    <col min="12" max="12" width="10.75" style="28" customWidth="1"/>
    <col min="13" max="13" width="5.125" style="28" customWidth="1"/>
    <col min="14" max="26" width="5.75" style="28" hidden="1" customWidth="1"/>
    <col min="27" max="29" width="5.75" style="28" customWidth="1"/>
    <col min="30" max="30" width="10.75" style="28" customWidth="1"/>
    <col min="31" max="16384" width="5.75" style="28"/>
  </cols>
  <sheetData>
    <row r="1" spans="1:31" ht="11.25" customHeight="1" x14ac:dyDescent="0.25"/>
    <row r="2" spans="1:31" ht="15" customHeight="1" x14ac:dyDescent="0.25"/>
    <row r="3" spans="1:31" ht="15" customHeight="1" x14ac:dyDescent="0.25"/>
    <row r="4" spans="1:31" ht="15" customHeight="1" x14ac:dyDescent="0.25"/>
    <row r="5" spans="1:31" ht="15" customHeight="1" x14ac:dyDescent="0.25"/>
    <row r="6" spans="1:31" ht="15" customHeight="1" x14ac:dyDescent="0.25"/>
    <row r="7" spans="1:31" ht="22.5" x14ac:dyDescent="0.25">
      <c r="B7" s="220" t="s">
        <v>0</v>
      </c>
      <c r="C7" s="220"/>
      <c r="D7" s="220"/>
      <c r="E7" s="220"/>
      <c r="F7" s="220"/>
      <c r="G7" s="220"/>
      <c r="H7" s="220"/>
      <c r="I7" s="53"/>
      <c r="J7" s="53"/>
      <c r="K7" s="53"/>
    </row>
    <row r="8" spans="1:31" ht="15" customHeight="1" x14ac:dyDescent="0.25">
      <c r="B8" s="222" t="s">
        <v>1</v>
      </c>
      <c r="C8" s="222"/>
      <c r="D8" s="222"/>
      <c r="E8" s="222"/>
      <c r="F8" s="222"/>
      <c r="G8" s="222"/>
      <c r="H8" s="222"/>
      <c r="I8" s="54"/>
      <c r="J8" s="54"/>
      <c r="K8" s="54"/>
    </row>
    <row r="9" spans="1:31" ht="15" customHeight="1" x14ac:dyDescent="0.25">
      <c r="B9" s="223" t="s">
        <v>2</v>
      </c>
      <c r="C9" s="223"/>
      <c r="D9" s="223"/>
      <c r="E9" s="223"/>
      <c r="F9" s="223"/>
      <c r="G9" s="223"/>
      <c r="H9" s="223"/>
      <c r="I9" s="55"/>
      <c r="J9" s="55"/>
      <c r="K9" s="55"/>
    </row>
    <row r="10" spans="1:31" ht="5.25" customHeight="1" x14ac:dyDescent="0.25">
      <c r="AB10" s="56"/>
      <c r="AC10" s="56"/>
      <c r="AD10" s="56"/>
      <c r="AE10" s="56"/>
    </row>
    <row r="11" spans="1:31" ht="9.75" customHeight="1" x14ac:dyDescent="0.25">
      <c r="AB11" s="56"/>
      <c r="AC11" s="56"/>
      <c r="AD11" s="56"/>
      <c r="AE11" s="56"/>
    </row>
    <row r="12" spans="1:31" ht="18" customHeight="1" x14ac:dyDescent="0.35">
      <c r="A12" s="28" t="s">
        <v>9</v>
      </c>
      <c r="B12" s="57" t="s">
        <v>10</v>
      </c>
      <c r="C12" s="57"/>
      <c r="D12" s="57"/>
      <c r="E12" s="57"/>
      <c r="F12" s="57"/>
      <c r="G12" s="57"/>
      <c r="H12" s="57"/>
      <c r="I12" s="58"/>
      <c r="J12" s="58"/>
      <c r="K12" s="58"/>
      <c r="N12" s="59"/>
      <c r="O12" s="59"/>
      <c r="P12" s="59"/>
      <c r="Q12" s="59"/>
    </row>
    <row r="13" spans="1:31" ht="15" customHeight="1" x14ac:dyDescent="0.25">
      <c r="B13" s="24" t="s">
        <v>3</v>
      </c>
      <c r="C13" s="25" t="s">
        <v>4</v>
      </c>
      <c r="D13" s="216" t="s">
        <v>359</v>
      </c>
      <c r="E13" s="216"/>
      <c r="F13" s="216"/>
      <c r="G13" s="216"/>
      <c r="H13" s="60"/>
      <c r="I13" s="60"/>
      <c r="N13" s="59"/>
      <c r="O13" s="59"/>
      <c r="P13" s="59"/>
      <c r="Q13" s="59"/>
    </row>
    <row r="14" spans="1:31" ht="15" customHeight="1" x14ac:dyDescent="0.25">
      <c r="B14" s="24" t="s">
        <v>171</v>
      </c>
      <c r="C14" s="25" t="s">
        <v>4</v>
      </c>
      <c r="D14" s="216" t="s">
        <v>372</v>
      </c>
      <c r="E14" s="216"/>
      <c r="F14" s="216"/>
      <c r="G14" s="216"/>
      <c r="H14" s="61"/>
      <c r="I14" s="62"/>
      <c r="N14" s="59"/>
      <c r="O14" s="59"/>
      <c r="P14" s="59"/>
      <c r="Q14" s="59"/>
    </row>
    <row r="15" spans="1:31" ht="15" customHeight="1" x14ac:dyDescent="0.25">
      <c r="B15" s="24" t="s">
        <v>172</v>
      </c>
      <c r="C15" s="25" t="s">
        <v>4</v>
      </c>
      <c r="D15" s="225" t="s">
        <v>360</v>
      </c>
      <c r="E15" s="225"/>
      <c r="F15" s="225"/>
      <c r="G15" s="61"/>
      <c r="H15" s="63"/>
      <c r="I15" s="62"/>
      <c r="N15" s="59"/>
      <c r="O15" s="59"/>
      <c r="P15" s="59"/>
      <c r="Q15" s="59"/>
    </row>
    <row r="16" spans="1:31" ht="15" customHeight="1" x14ac:dyDescent="0.25">
      <c r="B16" s="24"/>
      <c r="C16" s="25"/>
      <c r="D16" s="226" t="str">
        <f>D15</f>
        <v>April 20, 1993</v>
      </c>
      <c r="E16" s="226"/>
      <c r="F16" s="226"/>
      <c r="G16" s="64"/>
      <c r="H16" s="63"/>
      <c r="I16" s="62"/>
      <c r="N16" s="27" t="s">
        <v>333</v>
      </c>
      <c r="O16" s="59"/>
      <c r="P16" s="27" t="s">
        <v>33</v>
      </c>
      <c r="Q16" s="59"/>
      <c r="R16" s="65" t="s">
        <v>101</v>
      </c>
      <c r="T16" s="65" t="s">
        <v>32</v>
      </c>
      <c r="V16" s="65" t="s">
        <v>103</v>
      </c>
      <c r="X16" s="65" t="s">
        <v>56</v>
      </c>
      <c r="Z16" s="65" t="s">
        <v>191</v>
      </c>
    </row>
    <row r="17" spans="1:26" ht="15" customHeight="1" x14ac:dyDescent="0.25">
      <c r="B17" s="24" t="s">
        <v>5</v>
      </c>
      <c r="C17" s="25" t="s">
        <v>4</v>
      </c>
      <c r="D17" s="216">
        <v>172120032</v>
      </c>
      <c r="E17" s="216"/>
      <c r="F17" s="216"/>
      <c r="G17" s="66"/>
      <c r="H17" s="25"/>
      <c r="I17" s="25"/>
      <c r="N17" s="29" t="s">
        <v>331</v>
      </c>
      <c r="P17" s="67" t="s">
        <v>188</v>
      </c>
      <c r="R17" s="68" t="s">
        <v>183</v>
      </c>
      <c r="T17" s="67" t="s">
        <v>14</v>
      </c>
      <c r="V17" s="29" t="s">
        <v>357</v>
      </c>
      <c r="X17" s="29" t="s">
        <v>194</v>
      </c>
      <c r="Z17" s="29" t="s">
        <v>193</v>
      </c>
    </row>
    <row r="18" spans="1:26" ht="15" customHeight="1" x14ac:dyDescent="0.25">
      <c r="B18" s="24" t="s">
        <v>320</v>
      </c>
      <c r="C18" s="25" t="s">
        <v>4</v>
      </c>
      <c r="D18" s="219">
        <v>2021172120032</v>
      </c>
      <c r="E18" s="219"/>
      <c r="F18" s="219"/>
      <c r="G18" s="69"/>
      <c r="H18" s="25"/>
      <c r="I18" s="25"/>
      <c r="N18" s="29" t="s">
        <v>332</v>
      </c>
      <c r="P18" s="70" t="s">
        <v>51</v>
      </c>
      <c r="R18" s="29" t="s">
        <v>184</v>
      </c>
      <c r="T18" s="29" t="s">
        <v>11</v>
      </c>
      <c r="U18" s="71"/>
      <c r="V18" s="29" t="s">
        <v>123</v>
      </c>
      <c r="X18" s="29" t="s">
        <v>195</v>
      </c>
      <c r="Z18" s="29" t="s">
        <v>201</v>
      </c>
    </row>
    <row r="19" spans="1:26" ht="15" customHeight="1" x14ac:dyDescent="0.25">
      <c r="B19" s="24" t="s">
        <v>6</v>
      </c>
      <c r="C19" s="25" t="s">
        <v>4</v>
      </c>
      <c r="D19" s="216">
        <v>2017</v>
      </c>
      <c r="E19" s="216"/>
      <c r="F19" s="216"/>
      <c r="G19" s="66"/>
      <c r="H19" s="25"/>
      <c r="I19" s="25"/>
      <c r="P19" s="70" t="s">
        <v>52</v>
      </c>
      <c r="R19" s="29" t="s">
        <v>185</v>
      </c>
      <c r="T19" s="29" t="s">
        <v>12</v>
      </c>
      <c r="V19" s="29" t="s">
        <v>124</v>
      </c>
      <c r="X19" s="29" t="s">
        <v>196</v>
      </c>
      <c r="Z19" s="29" t="s">
        <v>202</v>
      </c>
    </row>
    <row r="20" spans="1:26" ht="15" customHeight="1" x14ac:dyDescent="0.25">
      <c r="B20" s="24" t="s">
        <v>7</v>
      </c>
      <c r="C20" s="25" t="s">
        <v>4</v>
      </c>
      <c r="D20" s="216">
        <v>2021</v>
      </c>
      <c r="E20" s="216"/>
      <c r="F20" s="216"/>
      <c r="G20" s="66"/>
      <c r="H20" s="25"/>
      <c r="I20" s="25"/>
      <c r="N20" s="27" t="s">
        <v>334</v>
      </c>
      <c r="P20" s="70" t="s">
        <v>17</v>
      </c>
      <c r="R20" s="29" t="s">
        <v>186</v>
      </c>
      <c r="T20" s="29" t="s">
        <v>13</v>
      </c>
      <c r="V20" s="29" t="s">
        <v>329</v>
      </c>
      <c r="X20" s="29" t="s">
        <v>197</v>
      </c>
      <c r="Z20" s="29" t="s">
        <v>203</v>
      </c>
    </row>
    <row r="21" spans="1:26" ht="15" customHeight="1" x14ac:dyDescent="0.25">
      <c r="B21" s="24" t="s">
        <v>337</v>
      </c>
      <c r="C21" s="25" t="s">
        <v>4</v>
      </c>
      <c r="D21" s="216" t="s">
        <v>341</v>
      </c>
      <c r="E21" s="216"/>
      <c r="F21" s="216"/>
      <c r="G21" s="66"/>
      <c r="H21" s="25"/>
      <c r="I21" s="25"/>
      <c r="N21" s="29" t="s">
        <v>145</v>
      </c>
      <c r="P21" s="70" t="s">
        <v>53</v>
      </c>
      <c r="R21" s="29" t="s">
        <v>187</v>
      </c>
      <c r="T21" s="29" t="s">
        <v>48</v>
      </c>
      <c r="V21" s="29" t="s">
        <v>127</v>
      </c>
      <c r="X21" s="29" t="s">
        <v>198</v>
      </c>
      <c r="Z21" s="29" t="s">
        <v>204</v>
      </c>
    </row>
    <row r="22" spans="1:26" ht="15" customHeight="1" x14ac:dyDescent="0.25">
      <c r="B22" s="24" t="s">
        <v>338</v>
      </c>
      <c r="C22" s="25" t="s">
        <v>4</v>
      </c>
      <c r="D22" s="216" t="s">
        <v>349</v>
      </c>
      <c r="E22" s="216"/>
      <c r="F22" s="216"/>
      <c r="G22" s="66"/>
      <c r="H22" s="25"/>
      <c r="I22" s="25"/>
      <c r="N22" s="29" t="s">
        <v>335</v>
      </c>
      <c r="T22" s="29" t="s">
        <v>189</v>
      </c>
      <c r="V22" s="29" t="s">
        <v>128</v>
      </c>
      <c r="X22" s="29" t="s">
        <v>199</v>
      </c>
      <c r="Z22" s="29" t="s">
        <v>205</v>
      </c>
    </row>
    <row r="23" spans="1:26" ht="15" customHeight="1" x14ac:dyDescent="0.25">
      <c r="B23" s="24" t="s">
        <v>358</v>
      </c>
      <c r="C23" s="25" t="s">
        <v>4</v>
      </c>
      <c r="D23" s="202" t="s">
        <v>188</v>
      </c>
      <c r="E23" s="202"/>
      <c r="F23" s="202"/>
      <c r="G23" s="202"/>
      <c r="H23" s="25"/>
      <c r="I23" s="25"/>
      <c r="T23" s="29" t="s">
        <v>49</v>
      </c>
      <c r="V23" s="29" t="s">
        <v>129</v>
      </c>
      <c r="X23" s="29" t="s">
        <v>200</v>
      </c>
      <c r="Z23" s="29" t="s">
        <v>206</v>
      </c>
    </row>
    <row r="24" spans="1:26" ht="15" customHeight="1" x14ac:dyDescent="0.25">
      <c r="B24" s="24"/>
      <c r="C24" s="25"/>
      <c r="D24" s="212" t="s">
        <v>183</v>
      </c>
      <c r="E24" s="212"/>
      <c r="F24" s="212"/>
      <c r="G24" s="212"/>
      <c r="H24" s="25"/>
      <c r="I24" s="25"/>
      <c r="T24" s="67" t="s">
        <v>47</v>
      </c>
      <c r="V24" s="29" t="s">
        <v>190</v>
      </c>
    </row>
    <row r="25" spans="1:26" ht="15" customHeight="1" x14ac:dyDescent="0.25">
      <c r="B25" s="24" t="s">
        <v>318</v>
      </c>
      <c r="C25" s="25" t="s">
        <v>4</v>
      </c>
      <c r="D25" s="202" t="s">
        <v>14</v>
      </c>
      <c r="E25" s="202"/>
      <c r="F25" s="202"/>
      <c r="G25" s="202"/>
      <c r="H25" s="25"/>
      <c r="I25" s="25"/>
      <c r="N25" s="27" t="s">
        <v>339</v>
      </c>
      <c r="P25" s="27" t="s">
        <v>356</v>
      </c>
      <c r="T25" s="29" t="s">
        <v>15</v>
      </c>
      <c r="V25" s="29" t="s">
        <v>133</v>
      </c>
    </row>
    <row r="26" spans="1:26" ht="15" customHeight="1" x14ac:dyDescent="0.25">
      <c r="B26" s="24"/>
      <c r="C26" s="25"/>
      <c r="D26" s="210" t="s">
        <v>357</v>
      </c>
      <c r="E26" s="210"/>
      <c r="F26" s="210"/>
      <c r="G26" s="210"/>
      <c r="H26" s="25"/>
      <c r="I26" s="25"/>
      <c r="N26" s="29" t="s">
        <v>340</v>
      </c>
      <c r="P26" s="29" t="s">
        <v>348</v>
      </c>
      <c r="T26" s="67" t="s">
        <v>16</v>
      </c>
      <c r="V26" s="29" t="s">
        <v>134</v>
      </c>
    </row>
    <row r="27" spans="1:26" ht="15" customHeight="1" x14ac:dyDescent="0.25">
      <c r="B27" s="24" t="s">
        <v>319</v>
      </c>
      <c r="C27" s="25" t="s">
        <v>4</v>
      </c>
      <c r="D27" s="202" t="s">
        <v>194</v>
      </c>
      <c r="E27" s="202"/>
      <c r="F27" s="202"/>
      <c r="G27" s="202"/>
      <c r="H27" s="25"/>
      <c r="I27" s="25"/>
      <c r="N27" s="29" t="s">
        <v>341</v>
      </c>
      <c r="P27" s="29" t="s">
        <v>349</v>
      </c>
      <c r="T27" s="67" t="s">
        <v>8</v>
      </c>
      <c r="V27" s="29" t="s">
        <v>166</v>
      </c>
    </row>
    <row r="28" spans="1:26" ht="15" customHeight="1" x14ac:dyDescent="0.25">
      <c r="B28" s="24"/>
      <c r="C28" s="25"/>
      <c r="D28" s="210" t="s">
        <v>193</v>
      </c>
      <c r="E28" s="210"/>
      <c r="F28" s="210"/>
      <c r="G28" s="210"/>
      <c r="H28" s="25"/>
      <c r="I28" s="25"/>
      <c r="N28" s="29" t="s">
        <v>342</v>
      </c>
      <c r="P28" s="29" t="s">
        <v>350</v>
      </c>
      <c r="T28" s="67" t="s">
        <v>45</v>
      </c>
      <c r="V28" s="29" t="s">
        <v>131</v>
      </c>
    </row>
    <row r="29" spans="1:26" ht="15" customHeight="1" x14ac:dyDescent="0.3">
      <c r="B29" s="72" t="s">
        <v>331</v>
      </c>
      <c r="C29" s="25" t="s">
        <v>4</v>
      </c>
      <c r="D29" s="224"/>
      <c r="E29" s="224"/>
      <c r="F29" s="224"/>
      <c r="G29" s="73"/>
      <c r="H29" s="25"/>
      <c r="I29" s="25"/>
      <c r="N29" s="29" t="s">
        <v>343</v>
      </c>
      <c r="P29" s="29" t="s">
        <v>351</v>
      </c>
      <c r="T29" s="67" t="s">
        <v>46</v>
      </c>
      <c r="V29" s="29" t="s">
        <v>130</v>
      </c>
    </row>
    <row r="30" spans="1:26" ht="15" customHeight="1" x14ac:dyDescent="0.3">
      <c r="B30" s="72" t="s">
        <v>145</v>
      </c>
      <c r="C30" s="25" t="s">
        <v>4</v>
      </c>
      <c r="D30" s="219">
        <f>D29</f>
        <v>0</v>
      </c>
      <c r="E30" s="216"/>
      <c r="F30" s="216"/>
      <c r="G30" s="25"/>
      <c r="H30" s="25"/>
      <c r="I30" s="25"/>
      <c r="N30" s="29" t="s">
        <v>344</v>
      </c>
      <c r="P30" s="29" t="s">
        <v>352</v>
      </c>
    </row>
    <row r="31" spans="1:26" ht="15" customHeight="1" x14ac:dyDescent="0.25">
      <c r="B31" s="25"/>
      <c r="C31" s="25"/>
      <c r="D31" s="25"/>
      <c r="E31" s="25"/>
      <c r="F31" s="25"/>
      <c r="G31" s="25"/>
      <c r="H31" s="25"/>
      <c r="I31" s="25"/>
      <c r="N31" s="29" t="s">
        <v>345</v>
      </c>
      <c r="O31" s="38"/>
      <c r="P31" s="29" t="s">
        <v>353</v>
      </c>
    </row>
    <row r="32" spans="1:26" ht="18" customHeight="1" x14ac:dyDescent="0.25">
      <c r="A32" s="28" t="s">
        <v>18</v>
      </c>
      <c r="B32" s="214" t="s">
        <v>1</v>
      </c>
      <c r="C32" s="214"/>
      <c r="D32" s="214"/>
      <c r="E32" s="214"/>
      <c r="F32" s="214"/>
      <c r="G32" s="214"/>
      <c r="H32" s="214"/>
      <c r="I32" s="54"/>
      <c r="J32" s="74"/>
      <c r="K32" s="74"/>
      <c r="N32" s="29" t="s">
        <v>346</v>
      </c>
      <c r="P32" s="29" t="s">
        <v>354</v>
      </c>
    </row>
    <row r="33" spans="2:16" ht="15" customHeight="1" x14ac:dyDescent="0.25">
      <c r="B33" s="75" t="s">
        <v>19</v>
      </c>
      <c r="C33" s="25" t="s">
        <v>4</v>
      </c>
      <c r="D33" s="25" t="s">
        <v>24</v>
      </c>
      <c r="E33" s="221" t="s">
        <v>362</v>
      </c>
      <c r="F33" s="221"/>
      <c r="G33" s="221"/>
      <c r="H33" s="221"/>
      <c r="I33" s="76"/>
      <c r="J33" s="77"/>
      <c r="K33" s="77"/>
      <c r="L33" s="77"/>
      <c r="M33" s="38"/>
      <c r="N33" s="29" t="s">
        <v>347</v>
      </c>
      <c r="P33" s="29" t="s">
        <v>355</v>
      </c>
    </row>
    <row r="34" spans="2:16" ht="15" customHeight="1" x14ac:dyDescent="0.25">
      <c r="B34" s="73"/>
      <c r="C34" s="25"/>
      <c r="D34" s="25" t="s">
        <v>25</v>
      </c>
      <c r="E34" s="221" t="s">
        <v>364</v>
      </c>
      <c r="F34" s="221"/>
      <c r="G34" s="221"/>
      <c r="H34" s="221"/>
      <c r="I34" s="76"/>
      <c r="J34" s="77"/>
      <c r="K34" s="77"/>
      <c r="L34" s="77"/>
    </row>
    <row r="35" spans="2:16" ht="15" customHeight="1" x14ac:dyDescent="0.25">
      <c r="B35" s="73"/>
      <c r="C35" s="25"/>
      <c r="D35" s="25" t="s">
        <v>26</v>
      </c>
      <c r="E35" s="213" t="s">
        <v>363</v>
      </c>
      <c r="F35" s="213"/>
      <c r="G35" s="213"/>
      <c r="H35" s="213"/>
      <c r="I35" s="38"/>
      <c r="J35" s="77"/>
      <c r="K35" s="77"/>
      <c r="L35" s="77"/>
    </row>
    <row r="36" spans="2:16" ht="15" customHeight="1" x14ac:dyDescent="0.25">
      <c r="B36" s="73"/>
      <c r="C36" s="25"/>
      <c r="D36" s="25" t="s">
        <v>27</v>
      </c>
      <c r="E36" s="213" t="s">
        <v>330</v>
      </c>
      <c r="F36" s="213"/>
      <c r="G36" s="213"/>
      <c r="H36" s="213"/>
      <c r="I36" s="38"/>
      <c r="J36" s="77"/>
      <c r="K36" s="77"/>
      <c r="L36" s="77"/>
    </row>
    <row r="37" spans="2:16" ht="15" customHeight="1" x14ac:dyDescent="0.25">
      <c r="B37" s="75" t="s">
        <v>20</v>
      </c>
      <c r="C37" s="25" t="s">
        <v>4</v>
      </c>
      <c r="D37" s="25" t="s">
        <v>24</v>
      </c>
      <c r="E37" s="217" t="s">
        <v>365</v>
      </c>
      <c r="F37" s="217"/>
      <c r="G37" s="217"/>
      <c r="H37" s="217"/>
      <c r="I37" s="78"/>
      <c r="J37" s="77"/>
      <c r="K37" s="77"/>
      <c r="L37" s="77"/>
    </row>
    <row r="38" spans="2:16" ht="15" customHeight="1" x14ac:dyDescent="0.25">
      <c r="B38" s="73"/>
      <c r="C38" s="25"/>
      <c r="D38" s="25" t="s">
        <v>25</v>
      </c>
      <c r="E38" s="217" t="s">
        <v>366</v>
      </c>
      <c r="F38" s="217"/>
      <c r="G38" s="217"/>
      <c r="H38" s="217"/>
      <c r="I38" s="78"/>
      <c r="J38" s="77"/>
      <c r="K38" s="77"/>
      <c r="L38" s="77"/>
    </row>
    <row r="39" spans="2:16" ht="15" customHeight="1" x14ac:dyDescent="0.25">
      <c r="B39" s="73"/>
      <c r="C39" s="25"/>
      <c r="D39" s="25" t="s">
        <v>26</v>
      </c>
      <c r="E39" s="217" t="s">
        <v>367</v>
      </c>
      <c r="F39" s="217"/>
      <c r="G39" s="217"/>
      <c r="H39" s="217"/>
      <c r="I39" s="78"/>
      <c r="J39" s="77"/>
      <c r="K39" s="77"/>
      <c r="L39" s="77"/>
    </row>
    <row r="40" spans="2:16" ht="15" customHeight="1" x14ac:dyDescent="0.25">
      <c r="B40" s="73"/>
      <c r="C40" s="25"/>
      <c r="D40" s="25" t="s">
        <v>27</v>
      </c>
      <c r="E40" s="217" t="s">
        <v>371</v>
      </c>
      <c r="F40" s="217"/>
      <c r="G40" s="217"/>
      <c r="H40" s="217"/>
      <c r="I40" s="78"/>
      <c r="J40" s="77"/>
      <c r="K40" s="77"/>
      <c r="L40" s="77"/>
    </row>
    <row r="41" spans="2:16" ht="15" customHeight="1" x14ac:dyDescent="0.25">
      <c r="B41" s="75" t="s">
        <v>21</v>
      </c>
      <c r="C41" s="25" t="s">
        <v>4</v>
      </c>
      <c r="D41" s="25" t="s">
        <v>24</v>
      </c>
      <c r="E41" s="217" t="s">
        <v>368</v>
      </c>
      <c r="F41" s="217"/>
      <c r="G41" s="217"/>
      <c r="H41" s="217"/>
      <c r="I41" s="78"/>
      <c r="J41" s="77"/>
      <c r="K41" s="77"/>
      <c r="L41" s="77"/>
    </row>
    <row r="42" spans="2:16" ht="15" customHeight="1" x14ac:dyDescent="0.25">
      <c r="B42" s="25"/>
      <c r="C42" s="25"/>
      <c r="D42" s="25" t="s">
        <v>25</v>
      </c>
      <c r="E42" s="218" t="s">
        <v>369</v>
      </c>
      <c r="F42" s="217"/>
      <c r="G42" s="217"/>
      <c r="H42" s="217"/>
      <c r="I42" s="78"/>
      <c r="J42" s="77"/>
      <c r="K42" s="77"/>
      <c r="L42" s="77"/>
    </row>
    <row r="43" spans="2:16" ht="15" customHeight="1" x14ac:dyDescent="0.25">
      <c r="B43" s="25"/>
      <c r="C43" s="25"/>
      <c r="D43" s="25" t="s">
        <v>26</v>
      </c>
      <c r="E43" s="217" t="s">
        <v>370</v>
      </c>
      <c r="F43" s="217"/>
      <c r="G43" s="217"/>
      <c r="H43" s="217"/>
      <c r="I43" s="78"/>
      <c r="J43" s="77"/>
      <c r="K43" s="77"/>
      <c r="L43" s="77"/>
    </row>
    <row r="44" spans="2:16" ht="15" customHeight="1" x14ac:dyDescent="0.25">
      <c r="B44" s="25"/>
      <c r="C44" s="25"/>
      <c r="D44" s="25" t="s">
        <v>27</v>
      </c>
      <c r="E44" s="217" t="s">
        <v>330</v>
      </c>
      <c r="F44" s="217"/>
      <c r="G44" s="217"/>
      <c r="H44" s="217"/>
      <c r="I44" s="78"/>
      <c r="J44" s="77"/>
      <c r="K44" s="77"/>
      <c r="L44" s="77"/>
    </row>
    <row r="45" spans="2:16" ht="9" customHeight="1" x14ac:dyDescent="0.25">
      <c r="B45" s="25"/>
      <c r="C45" s="25"/>
      <c r="D45" s="25"/>
      <c r="E45" s="25"/>
      <c r="F45" s="25"/>
      <c r="G45" s="25"/>
      <c r="H45" s="25"/>
      <c r="I45" s="25"/>
    </row>
    <row r="46" spans="2:16" ht="15" customHeight="1" x14ac:dyDescent="0.25">
      <c r="B46" s="79" t="s">
        <v>113</v>
      </c>
      <c r="C46" s="79"/>
      <c r="D46" s="79"/>
      <c r="E46" s="79"/>
      <c r="F46" s="79"/>
      <c r="G46" s="79"/>
      <c r="H46" s="79"/>
      <c r="I46" s="79"/>
    </row>
    <row r="47" spans="2:16" ht="15" customHeight="1" x14ac:dyDescent="0.25">
      <c r="B47" s="25"/>
      <c r="C47" s="25"/>
      <c r="D47" s="25"/>
      <c r="E47" s="25"/>
      <c r="F47" s="25"/>
      <c r="G47" s="25"/>
      <c r="H47" s="25"/>
      <c r="I47" s="25"/>
    </row>
    <row r="48" spans="2:16" ht="15" customHeight="1" x14ac:dyDescent="0.25">
      <c r="B48" s="25"/>
      <c r="C48" s="25"/>
      <c r="D48" s="25"/>
      <c r="E48" s="25"/>
      <c r="F48" s="80" t="s">
        <v>361</v>
      </c>
      <c r="G48" s="80"/>
      <c r="H48" s="80"/>
      <c r="I48" s="80"/>
    </row>
    <row r="49" spans="1:24" ht="15" customHeight="1" x14ac:dyDescent="0.25">
      <c r="B49" s="25" t="str">
        <f>"Ka. Prodi "&amp;D25</f>
        <v>Ka. Prodi Pendidikan Bahasa Inggris</v>
      </c>
      <c r="C49" s="25"/>
      <c r="D49" s="25"/>
      <c r="E49" s="25"/>
      <c r="F49" s="25" t="s">
        <v>22</v>
      </c>
      <c r="G49" s="25"/>
      <c r="H49" s="25"/>
      <c r="I49" s="25"/>
    </row>
    <row r="50" spans="1:24" ht="15" customHeight="1" x14ac:dyDescent="0.25">
      <c r="B50" s="25"/>
      <c r="C50" s="25"/>
      <c r="D50" s="25"/>
      <c r="E50" s="25"/>
      <c r="F50" s="25"/>
      <c r="G50" s="25"/>
      <c r="H50" s="25"/>
      <c r="I50" s="25"/>
    </row>
    <row r="51" spans="1:24" ht="15" customHeight="1" x14ac:dyDescent="0.25">
      <c r="B51" s="25"/>
      <c r="C51" s="25"/>
      <c r="D51" s="25"/>
      <c r="E51" s="25"/>
      <c r="F51" s="25"/>
      <c r="G51" s="25"/>
      <c r="H51" s="25"/>
      <c r="I51" s="25"/>
    </row>
    <row r="52" spans="1:24" ht="15" customHeight="1" x14ac:dyDescent="0.25">
      <c r="B52" s="25"/>
      <c r="C52" s="25"/>
      <c r="D52" s="25"/>
      <c r="E52" s="25"/>
      <c r="F52" s="25"/>
      <c r="G52" s="25"/>
      <c r="H52" s="25"/>
      <c r="I52" s="25"/>
    </row>
    <row r="53" spans="1:24" ht="15" customHeight="1" x14ac:dyDescent="0.25">
      <c r="B53" s="81" t="s">
        <v>180</v>
      </c>
      <c r="C53" s="25"/>
      <c r="D53" s="25"/>
      <c r="E53" s="25"/>
      <c r="F53" s="82" t="str">
        <f>D13</f>
        <v>WATI ELISA FITRI</v>
      </c>
      <c r="G53" s="81"/>
      <c r="H53" s="81"/>
      <c r="I53" s="83"/>
      <c r="L53" s="84"/>
    </row>
    <row r="54" spans="1:24" ht="15" customHeight="1" x14ac:dyDescent="0.25">
      <c r="B54" s="25" t="s">
        <v>181</v>
      </c>
      <c r="C54" s="25"/>
      <c r="D54" s="25"/>
      <c r="E54" s="25"/>
      <c r="F54" s="69" t="s">
        <v>23</v>
      </c>
      <c r="G54" s="215">
        <f>D17</f>
        <v>172120032</v>
      </c>
      <c r="H54" s="215"/>
      <c r="I54" s="25"/>
    </row>
    <row r="55" spans="1:24" ht="15" customHeight="1" x14ac:dyDescent="0.25"/>
    <row r="56" spans="1:24" ht="15" customHeight="1" x14ac:dyDescent="0.25"/>
    <row r="57" spans="1:24" ht="15" hidden="1" customHeight="1" x14ac:dyDescent="0.25">
      <c r="B57" s="85"/>
      <c r="C57" s="85"/>
      <c r="D57" s="85"/>
      <c r="E57" s="85"/>
      <c r="R57" s="56" t="s">
        <v>30</v>
      </c>
      <c r="S57" s="56" t="s">
        <v>31</v>
      </c>
      <c r="U57" s="56" t="s">
        <v>56</v>
      </c>
      <c r="X57" s="56" t="s">
        <v>102</v>
      </c>
    </row>
    <row r="58" spans="1:24" ht="16.5" hidden="1" customHeight="1" x14ac:dyDescent="0.25">
      <c r="A58" s="86"/>
      <c r="B58" s="85"/>
      <c r="C58" s="85"/>
      <c r="D58" s="85"/>
      <c r="E58" s="85"/>
      <c r="R58" s="28">
        <v>2012</v>
      </c>
      <c r="S58" s="28">
        <v>2017</v>
      </c>
      <c r="U58" s="28" t="s">
        <v>92</v>
      </c>
      <c r="X58" s="28" t="s">
        <v>137</v>
      </c>
    </row>
    <row r="59" spans="1:24" ht="15" hidden="1" customHeight="1" x14ac:dyDescent="0.25">
      <c r="R59" s="28">
        <v>2013</v>
      </c>
      <c r="S59" s="28">
        <v>2018</v>
      </c>
      <c r="U59" s="28" t="s">
        <v>93</v>
      </c>
      <c r="X59" s="28" t="s">
        <v>138</v>
      </c>
    </row>
    <row r="60" spans="1:24" ht="15" hidden="1" customHeight="1" x14ac:dyDescent="0.25">
      <c r="R60" s="28">
        <v>2014</v>
      </c>
      <c r="S60" s="28">
        <v>2019</v>
      </c>
      <c r="U60" s="28" t="s">
        <v>136</v>
      </c>
      <c r="X60" s="28" t="s">
        <v>139</v>
      </c>
    </row>
    <row r="61" spans="1:24" ht="15" hidden="1" customHeight="1" x14ac:dyDescent="0.25">
      <c r="R61" s="28">
        <v>2015</v>
      </c>
      <c r="S61" s="28">
        <v>2020</v>
      </c>
      <c r="U61" s="28" t="s">
        <v>163</v>
      </c>
      <c r="X61" s="28" t="s">
        <v>164</v>
      </c>
    </row>
    <row r="62" spans="1:24" ht="15" hidden="1" customHeight="1" x14ac:dyDescent="0.25">
      <c r="R62" s="28">
        <v>2016</v>
      </c>
      <c r="S62" s="28">
        <v>2021</v>
      </c>
      <c r="U62" s="28" t="s">
        <v>91</v>
      </c>
      <c r="X62" s="28" t="s">
        <v>140</v>
      </c>
    </row>
    <row r="63" spans="1:24" ht="15" hidden="1" customHeight="1" x14ac:dyDescent="0.25">
      <c r="R63" s="28">
        <v>2017</v>
      </c>
      <c r="S63" s="28">
        <v>2022</v>
      </c>
      <c r="U63" s="28" t="s">
        <v>95</v>
      </c>
      <c r="X63" s="28" t="s">
        <v>141</v>
      </c>
    </row>
    <row r="64" spans="1:24" ht="15" hidden="1" customHeight="1" x14ac:dyDescent="0.25">
      <c r="R64" s="28">
        <v>2018</v>
      </c>
      <c r="S64" s="28">
        <v>2023</v>
      </c>
      <c r="U64" s="28" t="s">
        <v>96</v>
      </c>
      <c r="X64" s="28" t="s">
        <v>142</v>
      </c>
    </row>
    <row r="65" spans="18:24" ht="15" hidden="1" customHeight="1" x14ac:dyDescent="0.25">
      <c r="R65" s="28">
        <v>2019</v>
      </c>
      <c r="S65" s="28">
        <v>2024</v>
      </c>
      <c r="U65" s="28" t="s">
        <v>94</v>
      </c>
      <c r="X65" s="28" t="s">
        <v>162</v>
      </c>
    </row>
    <row r="66" spans="18:24" ht="15" hidden="1" customHeight="1" x14ac:dyDescent="0.25">
      <c r="R66" s="28">
        <v>2020</v>
      </c>
      <c r="S66" s="28">
        <v>2025</v>
      </c>
    </row>
    <row r="67" spans="18:24" ht="15" hidden="1" customHeight="1" x14ac:dyDescent="0.25">
      <c r="R67" s="28">
        <v>2021</v>
      </c>
      <c r="S67" s="28">
        <v>2026</v>
      </c>
    </row>
    <row r="68" spans="18:24" ht="15" hidden="1" customHeight="1" x14ac:dyDescent="0.25">
      <c r="R68" s="28">
        <v>2022</v>
      </c>
      <c r="S68" s="28">
        <v>2027</v>
      </c>
    </row>
    <row r="69" spans="18:24" ht="15" hidden="1" customHeight="1" x14ac:dyDescent="0.25">
      <c r="R69" s="28">
        <v>2023</v>
      </c>
      <c r="S69" s="28">
        <v>2028</v>
      </c>
    </row>
    <row r="70" spans="18:24" ht="15" hidden="1" customHeight="1" x14ac:dyDescent="0.25">
      <c r="R70" s="28">
        <v>2024</v>
      </c>
      <c r="S70" s="28">
        <v>2029</v>
      </c>
      <c r="V70" s="56" t="s">
        <v>103</v>
      </c>
    </row>
    <row r="71" spans="18:24" ht="15" hidden="1" customHeight="1" x14ac:dyDescent="0.25">
      <c r="V71" s="28" t="s">
        <v>123</v>
      </c>
    </row>
    <row r="72" spans="18:24" ht="15" hidden="1" customHeight="1" x14ac:dyDescent="0.25">
      <c r="R72" s="56" t="s">
        <v>32</v>
      </c>
      <c r="V72" s="28" t="s">
        <v>124</v>
      </c>
    </row>
    <row r="73" spans="18:24" ht="15" hidden="1" customHeight="1" x14ac:dyDescent="0.25">
      <c r="R73" s="28" t="s">
        <v>11</v>
      </c>
      <c r="V73" s="28" t="s">
        <v>125</v>
      </c>
    </row>
    <row r="74" spans="18:24" ht="15" hidden="1" customHeight="1" x14ac:dyDescent="0.25">
      <c r="R74" s="28" t="s">
        <v>12</v>
      </c>
      <c r="V74" s="28" t="s">
        <v>126</v>
      </c>
    </row>
    <row r="75" spans="18:24" ht="15" hidden="1" customHeight="1" x14ac:dyDescent="0.25">
      <c r="R75" s="28" t="s">
        <v>13</v>
      </c>
      <c r="V75" s="28" t="s">
        <v>127</v>
      </c>
    </row>
    <row r="76" spans="18:24" ht="15" hidden="1" customHeight="1" x14ac:dyDescent="0.25">
      <c r="R76" s="28" t="s">
        <v>14</v>
      </c>
      <c r="V76" s="28" t="s">
        <v>165</v>
      </c>
    </row>
    <row r="77" spans="18:24" ht="15" hidden="1" customHeight="1" x14ac:dyDescent="0.25">
      <c r="R77" s="28" t="s">
        <v>48</v>
      </c>
      <c r="V77" s="28" t="s">
        <v>128</v>
      </c>
    </row>
    <row r="78" spans="18:24" ht="15" hidden="1" customHeight="1" x14ac:dyDescent="0.25">
      <c r="R78" s="28" t="s">
        <v>160</v>
      </c>
      <c r="V78" s="28" t="s">
        <v>129</v>
      </c>
    </row>
    <row r="79" spans="18:24" ht="15" hidden="1" customHeight="1" x14ac:dyDescent="0.25">
      <c r="R79" s="28" t="s">
        <v>173</v>
      </c>
      <c r="V79" s="28" t="s">
        <v>133</v>
      </c>
    </row>
    <row r="80" spans="18:24" ht="15" hidden="1" customHeight="1" x14ac:dyDescent="0.25">
      <c r="R80" s="28" t="s">
        <v>49</v>
      </c>
      <c r="V80" s="28" t="s">
        <v>132</v>
      </c>
    </row>
    <row r="81" spans="18:22" ht="15" hidden="1" customHeight="1" x14ac:dyDescent="0.25">
      <c r="R81" s="28" t="s">
        <v>15</v>
      </c>
      <c r="V81" s="28" t="s">
        <v>134</v>
      </c>
    </row>
    <row r="82" spans="18:22" ht="15" hidden="1" customHeight="1" x14ac:dyDescent="0.25">
      <c r="R82" s="87" t="s">
        <v>47</v>
      </c>
      <c r="V82" s="28" t="s">
        <v>131</v>
      </c>
    </row>
    <row r="83" spans="18:22" ht="15" hidden="1" customHeight="1" x14ac:dyDescent="0.25">
      <c r="R83" s="87" t="s">
        <v>16</v>
      </c>
      <c r="V83" s="28" t="s">
        <v>130</v>
      </c>
    </row>
    <row r="84" spans="18:22" ht="15" hidden="1" customHeight="1" x14ac:dyDescent="0.25">
      <c r="R84" s="87" t="s">
        <v>8</v>
      </c>
      <c r="V84" s="28" t="s">
        <v>166</v>
      </c>
    </row>
    <row r="85" spans="18:22" ht="15" hidden="1" customHeight="1" x14ac:dyDescent="0.25">
      <c r="R85" s="87" t="s">
        <v>45</v>
      </c>
      <c r="V85" s="28" t="s">
        <v>161</v>
      </c>
    </row>
    <row r="86" spans="18:22" ht="15" hidden="1" customHeight="1" x14ac:dyDescent="0.25">
      <c r="R86" s="87" t="s">
        <v>46</v>
      </c>
    </row>
    <row r="87" spans="18:22" ht="15" hidden="1" customHeight="1" x14ac:dyDescent="0.25">
      <c r="R87" s="87" t="s">
        <v>159</v>
      </c>
    </row>
    <row r="88" spans="18:22" ht="15" hidden="1" customHeight="1" x14ac:dyDescent="0.25"/>
    <row r="89" spans="18:22" ht="15" hidden="1" customHeight="1" x14ac:dyDescent="0.25"/>
    <row r="90" spans="18:22" ht="15" hidden="1" customHeight="1" x14ac:dyDescent="0.25"/>
    <row r="91" spans="18:22" ht="15" hidden="1" customHeight="1" x14ac:dyDescent="0.25"/>
    <row r="92" spans="18:22" ht="15" hidden="1" customHeight="1" x14ac:dyDescent="0.25">
      <c r="T92" s="56" t="s">
        <v>101</v>
      </c>
    </row>
    <row r="93" spans="18:22" ht="15" hidden="1" customHeight="1" x14ac:dyDescent="0.25">
      <c r="T93" s="28" t="s">
        <v>135</v>
      </c>
    </row>
    <row r="94" spans="18:22" ht="15" hidden="1" customHeight="1" x14ac:dyDescent="0.25">
      <c r="R94" s="88" t="s">
        <v>33</v>
      </c>
      <c r="T94" s="28" t="s">
        <v>97</v>
      </c>
    </row>
    <row r="95" spans="18:22" ht="15" hidden="1" customHeight="1" x14ac:dyDescent="0.25">
      <c r="R95" s="87" t="s">
        <v>50</v>
      </c>
      <c r="T95" s="28" t="s">
        <v>98</v>
      </c>
    </row>
    <row r="96" spans="18:22" ht="15" hidden="1" customHeight="1" x14ac:dyDescent="0.25">
      <c r="R96" s="89" t="s">
        <v>51</v>
      </c>
      <c r="T96" s="28" t="s">
        <v>99</v>
      </c>
    </row>
    <row r="97" spans="18:20" ht="15" hidden="1" customHeight="1" x14ac:dyDescent="0.25">
      <c r="R97" s="89" t="s">
        <v>52</v>
      </c>
      <c r="T97" s="28" t="s">
        <v>100</v>
      </c>
    </row>
    <row r="98" spans="18:20" ht="15" hidden="1" customHeight="1" x14ac:dyDescent="0.25">
      <c r="R98" s="89" t="s">
        <v>17</v>
      </c>
    </row>
    <row r="99" spans="18:20" ht="15" hidden="1" customHeight="1" x14ac:dyDescent="0.25">
      <c r="R99" s="89" t="s">
        <v>53</v>
      </c>
    </row>
    <row r="100" spans="18:20" ht="15" hidden="1" customHeight="1" x14ac:dyDescent="0.25"/>
    <row r="101" spans="18:20" ht="15" hidden="1" customHeight="1" x14ac:dyDescent="0.25"/>
    <row r="102" spans="18:20" ht="15" hidden="1" customHeight="1" x14ac:dyDescent="0.25"/>
    <row r="103" spans="18:20" ht="15" hidden="1" customHeight="1" x14ac:dyDescent="0.25"/>
    <row r="104" spans="18:20" ht="15" hidden="1" customHeight="1" x14ac:dyDescent="0.25"/>
    <row r="105" spans="18:20" ht="15" hidden="1" customHeight="1" x14ac:dyDescent="0.25"/>
    <row r="106" spans="18:20" ht="15" hidden="1" customHeight="1" x14ac:dyDescent="0.25"/>
    <row r="107" spans="18:20" ht="15" hidden="1" customHeight="1" x14ac:dyDescent="0.25"/>
  </sheetData>
  <sheetProtection selectLockedCells="1"/>
  <mergeCells count="35">
    <mergeCell ref="D13:G13"/>
    <mergeCell ref="E41:H41"/>
    <mergeCell ref="D15:F15"/>
    <mergeCell ref="E44:H44"/>
    <mergeCell ref="D22:F22"/>
    <mergeCell ref="E37:H37"/>
    <mergeCell ref="D24:G24"/>
    <mergeCell ref="D16:F16"/>
    <mergeCell ref="E40:H40"/>
    <mergeCell ref="E39:H39"/>
    <mergeCell ref="D21:F21"/>
    <mergeCell ref="D20:F20"/>
    <mergeCell ref="E36:H36"/>
    <mergeCell ref="D17:F17"/>
    <mergeCell ref="E42:H42"/>
    <mergeCell ref="D18:F18"/>
    <mergeCell ref="B7:H7"/>
    <mergeCell ref="D23:G23"/>
    <mergeCell ref="E33:H33"/>
    <mergeCell ref="D14:G14"/>
    <mergeCell ref="B8:H8"/>
    <mergeCell ref="B9:H9"/>
    <mergeCell ref="E34:H34"/>
    <mergeCell ref="D25:G25"/>
    <mergeCell ref="D29:F29"/>
    <mergeCell ref="D26:G26"/>
    <mergeCell ref="D30:F30"/>
    <mergeCell ref="D28:G28"/>
    <mergeCell ref="D27:G27"/>
    <mergeCell ref="E35:H35"/>
    <mergeCell ref="B32:H32"/>
    <mergeCell ref="G54:H54"/>
    <mergeCell ref="D19:F19"/>
    <mergeCell ref="E38:H38"/>
    <mergeCell ref="E43:H43"/>
  </mergeCells>
  <dataValidations count="14">
    <dataValidation type="list" allowBlank="1" showInputMessage="1" showErrorMessage="1" sqref="D19">
      <formula1>$R$57:$R$70</formula1>
    </dataValidation>
    <dataValidation type="list" allowBlank="1" showInputMessage="1" showErrorMessage="1" sqref="D24:G24">
      <formula1>$R$16:$R$21</formula1>
    </dataValidation>
    <dataValidation type="list" allowBlank="1" showInputMessage="1" showErrorMessage="1" sqref="D22">
      <formula1>Choose_Length_of_Study</formula1>
    </dataValidation>
    <dataValidation type="list" allowBlank="1" showInputMessage="1" showErrorMessage="1" sqref="D21:F21">
      <formula1>Pilih_Lama_Studi</formula1>
    </dataValidation>
    <dataValidation type="list" allowBlank="1" showInputMessage="1" showErrorMessage="1" sqref="D23:G23">
      <formula1>$P$16:$P$21</formula1>
    </dataValidation>
    <dataValidation type="list" allowBlank="1" showInputMessage="1" showErrorMessage="1" sqref="G20:G21">
      <formula1>$S$57:$S$70</formula1>
    </dataValidation>
    <dataValidation type="list" allowBlank="1" showInputMessage="1" showErrorMessage="1" sqref="D20">
      <formula1>$S$57:$S$70</formula1>
    </dataValidation>
    <dataValidation type="list" allowBlank="1" showInputMessage="1" showErrorMessage="1" sqref="B29">
      <formula1>$N$16:$N$18</formula1>
    </dataValidation>
    <dataValidation type="list" allowBlank="1" showInputMessage="1" showErrorMessage="1" sqref="D28:G28">
      <formula1>$Z$16:$Z$23</formula1>
    </dataValidation>
    <dataValidation type="list" allowBlank="1" showInputMessage="1" showErrorMessage="1" sqref="D27:G27">
      <formula1>$X$16:$X$23</formula1>
    </dataValidation>
    <dataValidation type="list" allowBlank="1" showInputMessage="1" showErrorMessage="1" sqref="D26:G26">
      <formula1>$V$16:$V$29</formula1>
    </dataValidation>
    <dataValidation type="list" allowBlank="1" showInputMessage="1" showErrorMessage="1" sqref="B30">
      <formula1>$N$20:$N$22</formula1>
    </dataValidation>
    <dataValidation type="list" allowBlank="1" showInputMessage="1" showErrorMessage="1" sqref="D25:G25">
      <formula1>$T$16:$T$29</formula1>
    </dataValidation>
    <dataValidation type="list" allowBlank="1" showInputMessage="1" showErrorMessage="1" sqref="G19">
      <formula1>$R$57:$R$70</formula1>
    </dataValidation>
  </dataValidations>
  <pageMargins left="0.70866141732283505" right="0.70866141732283505" top="0.74803149606299202" bottom="0.74803149606299202" header="0.31496062992126" footer="0.31496062992126"/>
  <pageSetup paperSize="9" scale="8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5"/>
  <sheetViews>
    <sheetView topLeftCell="A50" zoomScale="120" workbookViewId="0">
      <selection activeCell="K20" sqref="K20"/>
    </sheetView>
  </sheetViews>
  <sheetFormatPr defaultColWidth="9" defaultRowHeight="15" zeroHeight="1" x14ac:dyDescent="0.25"/>
  <cols>
    <col min="1" max="1" width="1.125" customWidth="1"/>
    <col min="2" max="2" width="3.375" customWidth="1"/>
    <col min="3" max="3" width="19.625" customWidth="1"/>
    <col min="4" max="4" width="17.625" customWidth="1"/>
    <col min="5" max="5" width="3.75" customWidth="1"/>
    <col min="6" max="6" width="20.75" customWidth="1"/>
    <col min="7" max="7" width="23" customWidth="1"/>
    <col min="8" max="16379" width="5.75" customWidth="1"/>
    <col min="16380" max="16380" width="0.125" hidden="1" customWidth="1"/>
    <col min="16381" max="16381" width="11.125" hidden="1" customWidth="1"/>
    <col min="16382" max="16382" width="12" hidden="1" customWidth="1"/>
    <col min="16383" max="16383" width="13.375" hidden="1" customWidth="1"/>
    <col min="16384" max="16384" width="14.25" hidden="1" customWidth="1"/>
  </cols>
  <sheetData>
    <row r="1" spans="1:24" x14ac:dyDescent="0.25"/>
    <row r="2" spans="1:24" x14ac:dyDescent="0.25"/>
    <row r="3" spans="1:24" x14ac:dyDescent="0.25"/>
    <row r="4" spans="1:24" x14ac:dyDescent="0.25"/>
    <row r="5" spans="1:24" x14ac:dyDescent="0.25"/>
    <row r="6" spans="1:24" x14ac:dyDescent="0.25">
      <c r="F6" s="90" t="s">
        <v>175</v>
      </c>
      <c r="G6" s="91">
        <f>Isian_data_MHS!D18</f>
        <v>2021172120032</v>
      </c>
    </row>
    <row r="7" spans="1:24" ht="30" customHeight="1" x14ac:dyDescent="0.15">
      <c r="F7" s="227" t="str">
        <f>"*"&amp;G6&amp;"*"</f>
        <v>*2021172120032*</v>
      </c>
      <c r="G7" s="227"/>
      <c r="H7" s="92"/>
    </row>
    <row r="8" spans="1:24" ht="15" customHeight="1" x14ac:dyDescent="0.3">
      <c r="B8" s="93"/>
      <c r="C8" s="93"/>
      <c r="D8" s="93"/>
      <c r="E8" s="93"/>
      <c r="F8" s="93"/>
      <c r="H8" s="94"/>
      <c r="I8" s="94"/>
      <c r="J8" s="94"/>
      <c r="K8" s="95"/>
      <c r="L8" s="95"/>
    </row>
    <row r="9" spans="1:24" ht="45" customHeight="1" x14ac:dyDescent="0.25">
      <c r="A9" s="47"/>
      <c r="B9" s="229" t="s">
        <v>109</v>
      </c>
      <c r="C9" s="229"/>
      <c r="D9" s="229"/>
      <c r="E9" s="229"/>
      <c r="F9" s="229"/>
      <c r="G9" s="229"/>
      <c r="H9" s="96"/>
      <c r="I9" s="96"/>
      <c r="J9" s="96"/>
    </row>
    <row r="10" spans="1:24" ht="45.75" customHeight="1" x14ac:dyDescent="0.25">
      <c r="A10" s="47"/>
      <c r="B10" s="246" t="s">
        <v>110</v>
      </c>
      <c r="C10" s="246"/>
      <c r="D10" s="246"/>
      <c r="E10" s="246"/>
      <c r="F10" s="246"/>
      <c r="G10" s="246"/>
      <c r="H10" s="97"/>
      <c r="I10" s="97"/>
      <c r="J10" s="97"/>
    </row>
    <row r="11" spans="1:24" ht="9.75" customHeight="1" x14ac:dyDescent="0.25">
      <c r="B11" s="98"/>
      <c r="C11" s="98"/>
      <c r="D11" s="98"/>
      <c r="E11" s="98"/>
      <c r="F11" s="98"/>
      <c r="G11" s="98"/>
      <c r="H11" s="98"/>
      <c r="I11" s="98"/>
      <c r="J11" s="98"/>
    </row>
    <row r="12" spans="1:24" s="99" customFormat="1" ht="15" customHeight="1" x14ac:dyDescent="0.35">
      <c r="B12" s="100" t="s">
        <v>34</v>
      </c>
      <c r="C12" s="100" t="s">
        <v>35</v>
      </c>
      <c r="D12" s="100"/>
      <c r="E12" s="100"/>
      <c r="F12" s="100"/>
      <c r="G12" s="101"/>
      <c r="H12" s="101"/>
      <c r="I12" s="101"/>
      <c r="J12" s="101"/>
    </row>
    <row r="13" spans="1:24" s="99" customFormat="1" ht="15" customHeight="1" x14ac:dyDescent="0.35">
      <c r="B13" s="101"/>
      <c r="C13" s="102" t="s">
        <v>36</v>
      </c>
      <c r="D13" s="102"/>
      <c r="E13" s="103"/>
      <c r="F13" s="103"/>
      <c r="G13" s="103"/>
      <c r="H13" s="101"/>
      <c r="I13" s="101"/>
      <c r="J13" s="101"/>
    </row>
    <row r="14" spans="1:24" s="104" customFormat="1" ht="12.95" customHeight="1" x14ac:dyDescent="0.35">
      <c r="A14" s="105"/>
      <c r="B14" s="106"/>
      <c r="C14" s="107" t="s">
        <v>120</v>
      </c>
      <c r="D14" s="107" t="str">
        <f>Isian_data_MHS!D13</f>
        <v>WATI ELISA FITRI</v>
      </c>
      <c r="E14" s="107"/>
      <c r="F14" s="107" t="s">
        <v>41</v>
      </c>
      <c r="G14" s="107">
        <f>Isian_data_MHS!D20</f>
        <v>2021</v>
      </c>
      <c r="I14" s="106"/>
      <c r="J14" s="106"/>
      <c r="L14" s="108"/>
      <c r="M14" s="108"/>
      <c r="N14" s="108"/>
      <c r="O14" s="108"/>
      <c r="P14" s="108"/>
      <c r="Q14" s="108"/>
      <c r="R14" s="108"/>
      <c r="S14" s="108"/>
      <c r="T14" s="108"/>
      <c r="U14" s="108"/>
      <c r="V14" s="108"/>
      <c r="W14" s="108"/>
      <c r="X14" s="108"/>
    </row>
    <row r="15" spans="1:24" s="104" customFormat="1" ht="16.5" customHeight="1" x14ac:dyDescent="0.35">
      <c r="A15" s="105"/>
      <c r="B15" s="106"/>
      <c r="C15" s="109" t="s">
        <v>37</v>
      </c>
      <c r="D15" s="109" t="str">
        <f>D14</f>
        <v>WATI ELISA FITRI</v>
      </c>
      <c r="E15" s="110"/>
      <c r="F15" s="109" t="s">
        <v>42</v>
      </c>
      <c r="G15" s="109">
        <f>G14</f>
        <v>2021</v>
      </c>
      <c r="I15" s="106"/>
      <c r="J15" s="106"/>
      <c r="L15" s="108"/>
      <c r="M15" s="108"/>
      <c r="N15" s="108"/>
      <c r="O15" s="108"/>
      <c r="P15" s="108"/>
      <c r="Q15" s="108"/>
      <c r="R15" s="108"/>
      <c r="S15" s="108"/>
      <c r="T15" s="108"/>
      <c r="U15" s="108"/>
      <c r="V15" s="108"/>
      <c r="W15" s="108"/>
      <c r="X15" s="108"/>
    </row>
    <row r="16" spans="1:24" s="104" customFormat="1" ht="12.95" customHeight="1" x14ac:dyDescent="0.35">
      <c r="A16" s="105"/>
      <c r="B16" s="106"/>
      <c r="C16" s="107" t="s">
        <v>167</v>
      </c>
      <c r="D16" s="111" t="str">
        <f>Isian_data_MHS!D14</f>
        <v>Purworejo</v>
      </c>
      <c r="E16" s="107"/>
      <c r="F16" s="107" t="s">
        <v>43</v>
      </c>
      <c r="G16" s="112" t="str">
        <f>Isian_data_MHS!D23</f>
        <v>F. Keguruan dan Ilmu Pendidikan</v>
      </c>
      <c r="I16" s="106"/>
      <c r="J16" s="106"/>
      <c r="L16" s="108"/>
      <c r="M16" s="108"/>
      <c r="N16" s="108"/>
      <c r="O16" s="108"/>
      <c r="P16" s="108"/>
      <c r="Q16" s="108"/>
      <c r="R16" s="108"/>
      <c r="S16" s="108"/>
      <c r="T16" s="108"/>
      <c r="U16" s="108"/>
      <c r="V16" s="108"/>
      <c r="W16" s="108"/>
      <c r="X16" s="108"/>
    </row>
    <row r="17" spans="1:24" s="104" customFormat="1" ht="15.75" customHeight="1" x14ac:dyDescent="0.35">
      <c r="A17" s="105"/>
      <c r="B17" s="106"/>
      <c r="C17" s="109" t="s">
        <v>168</v>
      </c>
      <c r="D17" s="113" t="str">
        <f>D16</f>
        <v>Purworejo</v>
      </c>
      <c r="E17" s="110"/>
      <c r="F17" s="109" t="s">
        <v>44</v>
      </c>
      <c r="G17" s="114" t="str">
        <f>Isian_data_MHS!D24</f>
        <v>Teacher Training and Education Faculty</v>
      </c>
      <c r="I17" s="106"/>
      <c r="J17" s="106"/>
      <c r="L17" s="108"/>
      <c r="M17" s="108"/>
      <c r="N17" s="108"/>
      <c r="O17" s="108"/>
      <c r="P17" s="108"/>
      <c r="Q17" s="108"/>
      <c r="R17" s="108"/>
      <c r="S17" s="108"/>
      <c r="T17" s="108"/>
      <c r="U17" s="108"/>
      <c r="V17" s="108"/>
      <c r="W17" s="108"/>
      <c r="X17" s="108"/>
    </row>
    <row r="18" spans="1:24" s="104" customFormat="1" ht="12.95" customHeight="1" x14ac:dyDescent="0.35">
      <c r="A18" s="105"/>
      <c r="B18" s="106"/>
      <c r="C18" s="115" t="s">
        <v>169</v>
      </c>
      <c r="D18" s="116" t="str">
        <f>Isian_data_MHS!D15</f>
        <v>April 20, 1993</v>
      </c>
      <c r="E18" s="115"/>
      <c r="F18" s="107" t="s">
        <v>54</v>
      </c>
      <c r="G18" s="107" t="str">
        <f>Isian_data_MHS!D25</f>
        <v>Pendidikan Bahasa Inggris</v>
      </c>
      <c r="I18" s="106"/>
      <c r="J18" s="106"/>
      <c r="L18" s="108"/>
      <c r="M18" s="108"/>
      <c r="N18" s="108"/>
      <c r="O18" s="108"/>
      <c r="P18" s="108"/>
      <c r="Q18" s="108"/>
      <c r="R18" s="108"/>
      <c r="S18" s="108"/>
      <c r="T18" s="108"/>
      <c r="U18" s="108"/>
      <c r="V18" s="108"/>
      <c r="W18" s="108"/>
      <c r="X18" s="108"/>
    </row>
    <row r="19" spans="1:24" s="104" customFormat="1" ht="16.5" customHeight="1" x14ac:dyDescent="0.35">
      <c r="A19" s="105"/>
      <c r="B19" s="106"/>
      <c r="C19" s="117" t="s">
        <v>170</v>
      </c>
      <c r="D19" s="118" t="str">
        <f>D18</f>
        <v>April 20, 1993</v>
      </c>
      <c r="E19" s="119"/>
      <c r="F19" s="109" t="s">
        <v>144</v>
      </c>
      <c r="G19" s="120" t="str">
        <f>Isian_data_MHS!D26</f>
        <v>English Language Education</v>
      </c>
      <c r="I19" s="106"/>
      <c r="J19" s="106"/>
      <c r="L19" s="108"/>
      <c r="M19" s="108"/>
      <c r="N19" s="108"/>
      <c r="O19" s="108"/>
      <c r="P19" s="108"/>
      <c r="Q19" s="108"/>
      <c r="R19" s="108"/>
      <c r="S19" s="108"/>
      <c r="T19" s="108"/>
      <c r="U19" s="108"/>
      <c r="V19" s="108"/>
      <c r="W19" s="108"/>
      <c r="X19" s="108"/>
    </row>
    <row r="20" spans="1:24" s="104" customFormat="1" ht="12.95" customHeight="1" x14ac:dyDescent="0.35">
      <c r="A20" s="105"/>
      <c r="B20" s="106"/>
      <c r="C20" s="107" t="s">
        <v>38</v>
      </c>
      <c r="D20" s="107">
        <f>Isian_data_MHS!D17</f>
        <v>172120032</v>
      </c>
      <c r="E20" s="107"/>
      <c r="F20" s="107" t="s">
        <v>78</v>
      </c>
      <c r="G20" s="107" t="str">
        <f>Isian_data_MHS!D27</f>
        <v>Sarjana Pendidikan (S.Pd.)</v>
      </c>
      <c r="I20" s="106"/>
      <c r="J20" s="106"/>
      <c r="L20" s="108"/>
      <c r="M20" s="108"/>
      <c r="N20" s="108"/>
      <c r="O20" s="108"/>
      <c r="P20" s="108"/>
      <c r="Q20" s="108"/>
      <c r="R20" s="108"/>
      <c r="S20" s="108"/>
      <c r="T20" s="108"/>
      <c r="U20" s="108"/>
      <c r="V20" s="108"/>
      <c r="W20" s="108"/>
      <c r="X20" s="108"/>
    </row>
    <row r="21" spans="1:24" s="104" customFormat="1" ht="16.5" customHeight="1" x14ac:dyDescent="0.35">
      <c r="A21" s="105"/>
      <c r="B21" s="106"/>
      <c r="C21" s="109" t="s">
        <v>39</v>
      </c>
      <c r="D21" s="109">
        <f>D20</f>
        <v>172120032</v>
      </c>
      <c r="E21" s="110"/>
      <c r="F21" s="109" t="s">
        <v>55</v>
      </c>
      <c r="G21" s="120" t="str">
        <f>Isian_data_MHS!D28</f>
        <v>Bachelor of Education (S.Pd.)</v>
      </c>
      <c r="I21" s="106"/>
      <c r="J21" s="106"/>
      <c r="L21" s="108"/>
      <c r="M21" s="108"/>
      <c r="N21" s="108"/>
      <c r="O21" s="108"/>
      <c r="P21" s="108"/>
      <c r="Q21" s="108"/>
      <c r="R21" s="108"/>
      <c r="S21" s="108"/>
      <c r="T21" s="108"/>
      <c r="U21" s="108"/>
      <c r="V21" s="108"/>
      <c r="W21" s="108"/>
      <c r="X21" s="108"/>
    </row>
    <row r="22" spans="1:24" s="104" customFormat="1" ht="12.95" customHeight="1" x14ac:dyDescent="0.35">
      <c r="A22" s="105"/>
      <c r="B22" s="106"/>
      <c r="C22" s="107" t="s">
        <v>40</v>
      </c>
      <c r="D22" s="107">
        <f>Tahun_Masuk_Kuliah</f>
        <v>2017</v>
      </c>
      <c r="E22" s="107"/>
      <c r="F22" s="112" t="str">
        <f>Isian_data_MHS!B29</f>
        <v>Penomoran Ijazah Nasional</v>
      </c>
      <c r="G22" s="121">
        <f>Isian_data_MHS!D29</f>
        <v>0</v>
      </c>
      <c r="I22" s="106"/>
      <c r="J22" s="106"/>
      <c r="L22" s="108"/>
      <c r="M22" s="108"/>
      <c r="N22" s="108"/>
      <c r="O22" s="108"/>
      <c r="P22" s="108"/>
      <c r="Q22" s="108"/>
      <c r="R22" s="108"/>
      <c r="S22" s="108"/>
      <c r="T22" s="108"/>
      <c r="U22" s="108"/>
      <c r="V22" s="108"/>
      <c r="W22" s="108"/>
      <c r="X22" s="108"/>
    </row>
    <row r="23" spans="1:24" s="104" customFormat="1" ht="12.95" customHeight="1" x14ac:dyDescent="0.35">
      <c r="A23" s="105"/>
      <c r="B23" s="122"/>
      <c r="C23" s="123" t="s">
        <v>182</v>
      </c>
      <c r="D23" s="123">
        <f>D22</f>
        <v>2017</v>
      </c>
      <c r="E23" s="124"/>
      <c r="F23" s="125" t="str">
        <f>Isian_data_MHS!B30</f>
        <v>National Certificate Numbering</v>
      </c>
      <c r="G23" s="126">
        <f>G22</f>
        <v>0</v>
      </c>
      <c r="I23" s="106"/>
      <c r="J23" s="106"/>
      <c r="L23" s="108"/>
      <c r="M23" s="108"/>
      <c r="N23" s="108"/>
      <c r="O23" s="108"/>
      <c r="P23" s="108"/>
      <c r="Q23" s="108"/>
      <c r="R23" s="108"/>
      <c r="S23" s="108"/>
      <c r="T23" s="108"/>
      <c r="U23" s="108"/>
      <c r="V23" s="108"/>
      <c r="W23" s="108"/>
      <c r="X23" s="108"/>
    </row>
    <row r="24" spans="1:24" s="104" customFormat="1" ht="7.5" customHeight="1" x14ac:dyDescent="0.35">
      <c r="A24" s="105"/>
      <c r="B24" s="106"/>
      <c r="C24" s="119"/>
      <c r="D24" s="119"/>
      <c r="E24" s="119"/>
      <c r="F24" s="119"/>
      <c r="G24" s="119"/>
      <c r="H24" s="106"/>
      <c r="I24" s="106"/>
      <c r="J24" s="106"/>
      <c r="L24" s="108"/>
      <c r="M24" s="108"/>
      <c r="N24" s="108"/>
      <c r="O24" s="108"/>
      <c r="P24" s="108"/>
      <c r="Q24" s="108"/>
      <c r="R24" s="108"/>
      <c r="S24" s="108"/>
      <c r="T24" s="108"/>
      <c r="U24" s="108"/>
      <c r="V24" s="108"/>
      <c r="W24" s="108"/>
      <c r="X24" s="108"/>
    </row>
    <row r="25" spans="1:24" s="104" customFormat="1" ht="15" customHeight="1" x14ac:dyDescent="0.35">
      <c r="A25" s="105"/>
      <c r="B25" s="100" t="s">
        <v>57</v>
      </c>
      <c r="C25" s="127" t="s">
        <v>58</v>
      </c>
      <c r="D25" s="127"/>
      <c r="E25" s="103"/>
      <c r="F25" s="119"/>
      <c r="G25" s="119"/>
      <c r="H25" s="106"/>
      <c r="I25" s="106"/>
      <c r="J25" s="106"/>
      <c r="L25" s="108"/>
      <c r="M25" s="108"/>
      <c r="N25" s="108"/>
      <c r="O25" s="108"/>
      <c r="P25" s="108"/>
      <c r="Q25" s="108"/>
      <c r="R25" s="108"/>
      <c r="S25" s="108"/>
      <c r="T25" s="108"/>
      <c r="U25" s="108"/>
      <c r="V25" s="108"/>
      <c r="W25" s="108"/>
      <c r="X25" s="108"/>
    </row>
    <row r="26" spans="1:24" s="104" customFormat="1" ht="15" customHeight="1" x14ac:dyDescent="0.35">
      <c r="A26" s="105"/>
      <c r="B26" s="101"/>
      <c r="C26" s="128" t="s">
        <v>59</v>
      </c>
      <c r="D26" s="128"/>
      <c r="E26" s="129"/>
      <c r="F26" s="119"/>
      <c r="G26" s="119"/>
      <c r="H26" s="106"/>
      <c r="I26" s="106"/>
      <c r="J26" s="106"/>
      <c r="L26" s="108"/>
      <c r="M26" s="108"/>
      <c r="N26" s="108"/>
      <c r="O26" s="108"/>
      <c r="P26" s="108"/>
      <c r="Q26" s="108"/>
      <c r="R26" s="108"/>
      <c r="S26" s="108"/>
      <c r="T26" s="108"/>
      <c r="U26" s="108"/>
      <c r="V26" s="108"/>
      <c r="W26" s="108"/>
      <c r="X26" s="108"/>
    </row>
    <row r="27" spans="1:24" s="104" customFormat="1" ht="15" customHeight="1" x14ac:dyDescent="0.35">
      <c r="A27" s="105"/>
      <c r="B27" s="106"/>
      <c r="C27" s="130" t="s">
        <v>61</v>
      </c>
      <c r="D27" s="130"/>
      <c r="E27" s="131"/>
      <c r="F27" s="132" t="s">
        <v>63</v>
      </c>
      <c r="G27" s="131"/>
      <c r="H27" s="106"/>
      <c r="I27" s="108"/>
      <c r="J27" s="108"/>
      <c r="K27" s="108"/>
      <c r="L27" s="108"/>
      <c r="M27" s="108"/>
      <c r="N27" s="108"/>
      <c r="O27" s="108"/>
      <c r="P27" s="108"/>
      <c r="Q27" s="108"/>
      <c r="R27" s="108"/>
      <c r="S27" s="108"/>
      <c r="T27" s="108"/>
      <c r="U27" s="108"/>
      <c r="V27" s="108"/>
      <c r="W27" s="108"/>
      <c r="X27" s="108"/>
    </row>
    <row r="28" spans="1:24" s="104" customFormat="1" ht="17.25" customHeight="1" x14ac:dyDescent="0.35">
      <c r="A28" s="105"/>
      <c r="B28" s="106"/>
      <c r="C28" s="128" t="s">
        <v>62</v>
      </c>
      <c r="D28" s="128"/>
      <c r="E28" s="133"/>
      <c r="F28" s="134" t="s">
        <v>108</v>
      </c>
      <c r="G28" s="133"/>
      <c r="H28" s="106"/>
      <c r="I28" s="108"/>
      <c r="J28" s="108"/>
      <c r="K28" s="108"/>
      <c r="L28" s="108"/>
      <c r="M28" s="108"/>
      <c r="N28" s="108"/>
      <c r="O28" s="108"/>
      <c r="P28" s="108"/>
      <c r="Q28" s="108"/>
      <c r="R28" s="108"/>
      <c r="S28" s="108"/>
      <c r="T28" s="108"/>
      <c r="U28" s="108"/>
      <c r="V28" s="108"/>
      <c r="W28" s="108"/>
      <c r="X28" s="108"/>
    </row>
    <row r="29" spans="1:24" s="104" customFormat="1" ht="15" customHeight="1" x14ac:dyDescent="0.35">
      <c r="A29" s="105"/>
      <c r="B29" s="106"/>
      <c r="C29" s="130" t="s">
        <v>60</v>
      </c>
      <c r="D29" s="130"/>
      <c r="E29" s="130"/>
      <c r="F29" s="131" t="s">
        <v>146</v>
      </c>
      <c r="G29" s="131"/>
      <c r="H29" s="106"/>
      <c r="I29" s="108"/>
      <c r="J29" s="108"/>
      <c r="K29" s="108"/>
      <c r="L29" s="108"/>
      <c r="M29" s="108"/>
      <c r="N29" s="108"/>
      <c r="O29" s="108"/>
      <c r="P29" s="108"/>
      <c r="Q29" s="108"/>
      <c r="R29" s="108"/>
      <c r="S29" s="135"/>
    </row>
    <row r="30" spans="1:24" s="104" customFormat="1" ht="19.5" customHeight="1" x14ac:dyDescent="0.35">
      <c r="A30" s="105"/>
      <c r="B30" s="106"/>
      <c r="C30" s="128" t="s">
        <v>328</v>
      </c>
      <c r="D30" s="128"/>
      <c r="E30" s="129"/>
      <c r="F30" s="136" t="s">
        <v>146</v>
      </c>
      <c r="G30" s="133"/>
      <c r="H30" s="106"/>
      <c r="I30" s="108"/>
      <c r="J30" s="108"/>
      <c r="K30" s="108"/>
      <c r="L30" s="108"/>
      <c r="M30" s="108"/>
      <c r="N30" s="108"/>
      <c r="O30" s="108"/>
      <c r="P30" s="108"/>
      <c r="Q30" s="108"/>
      <c r="R30" s="108"/>
      <c r="S30" s="137"/>
    </row>
    <row r="31" spans="1:24" s="104" customFormat="1" ht="15" customHeight="1" x14ac:dyDescent="0.35">
      <c r="A31" s="105"/>
      <c r="B31" s="106"/>
      <c r="C31" s="130" t="s">
        <v>64</v>
      </c>
      <c r="D31" s="130"/>
      <c r="E31" s="131"/>
      <c r="F31" s="132" t="s">
        <v>66</v>
      </c>
      <c r="G31" s="131"/>
      <c r="H31" s="106"/>
      <c r="I31" s="108"/>
      <c r="J31" s="108"/>
      <c r="K31" s="108"/>
      <c r="L31" s="108"/>
      <c r="M31" s="108"/>
      <c r="N31" s="108"/>
      <c r="O31" s="108"/>
      <c r="P31" s="108"/>
      <c r="Q31" s="108"/>
      <c r="R31" s="108"/>
      <c r="S31" s="138"/>
    </row>
    <row r="32" spans="1:24" s="104" customFormat="1" ht="17.25" customHeight="1" x14ac:dyDescent="0.35">
      <c r="A32" s="105"/>
      <c r="B32" s="106"/>
      <c r="C32" s="128" t="s">
        <v>65</v>
      </c>
      <c r="D32" s="128"/>
      <c r="E32" s="133"/>
      <c r="F32" s="134" t="s">
        <v>67</v>
      </c>
      <c r="G32" s="133"/>
      <c r="H32" s="106"/>
      <c r="I32" s="108"/>
      <c r="J32" s="108"/>
      <c r="K32" s="108"/>
      <c r="L32" s="108"/>
      <c r="M32" s="108"/>
      <c r="N32" s="108"/>
      <c r="O32" s="108"/>
      <c r="P32" s="108"/>
      <c r="Q32" s="108"/>
      <c r="R32" s="108"/>
    </row>
    <row r="33" spans="1:18" s="99" customFormat="1" ht="15" customHeight="1" x14ac:dyDescent="0.35">
      <c r="B33" s="106"/>
      <c r="C33" s="130" t="s">
        <v>68</v>
      </c>
      <c r="D33" s="130"/>
      <c r="E33" s="131"/>
      <c r="F33" s="130" t="s">
        <v>149</v>
      </c>
      <c r="G33" s="131"/>
      <c r="H33" s="106"/>
      <c r="I33" s="108"/>
      <c r="J33" s="108"/>
      <c r="K33" s="108"/>
      <c r="L33" s="108"/>
      <c r="M33" s="108"/>
      <c r="N33" s="108"/>
      <c r="O33" s="108"/>
      <c r="P33" s="108"/>
      <c r="Q33" s="108"/>
      <c r="R33" s="108"/>
    </row>
    <row r="34" spans="1:18" s="99" customFormat="1" ht="18.75" customHeight="1" x14ac:dyDescent="0.35">
      <c r="C34" s="128" t="s">
        <v>79</v>
      </c>
      <c r="D34" s="128"/>
      <c r="E34" s="133"/>
      <c r="F34" s="139" t="s">
        <v>69</v>
      </c>
      <c r="G34" s="129"/>
      <c r="H34" s="101"/>
      <c r="I34" s="108"/>
      <c r="J34" s="108"/>
      <c r="K34" s="108"/>
      <c r="L34" s="108"/>
      <c r="M34" s="108"/>
      <c r="N34" s="108"/>
      <c r="O34" s="108"/>
      <c r="P34" s="108"/>
      <c r="Q34" s="108"/>
      <c r="R34" s="108"/>
    </row>
    <row r="35" spans="1:18" s="99" customFormat="1" x14ac:dyDescent="0.35">
      <c r="C35" s="130" t="s">
        <v>70</v>
      </c>
      <c r="D35" s="130"/>
      <c r="E35" s="131"/>
      <c r="F35" s="132" t="s">
        <v>218</v>
      </c>
      <c r="G35" s="130"/>
      <c r="H35" s="101"/>
      <c r="I35" s="108"/>
      <c r="J35" s="108"/>
      <c r="K35" s="108"/>
      <c r="L35" s="108"/>
      <c r="M35" s="108"/>
      <c r="N35" s="108"/>
      <c r="O35" s="108"/>
      <c r="P35" s="108"/>
      <c r="Q35" s="108"/>
      <c r="R35" s="108"/>
    </row>
    <row r="36" spans="1:18" s="99" customFormat="1" ht="18" customHeight="1" x14ac:dyDescent="0.35">
      <c r="A36" s="140"/>
      <c r="B36" s="141"/>
      <c r="C36" s="128" t="s">
        <v>336</v>
      </c>
      <c r="D36" s="128"/>
      <c r="E36" s="129"/>
      <c r="F36" s="128" t="s">
        <v>219</v>
      </c>
      <c r="G36" s="142"/>
      <c r="H36" s="141"/>
      <c r="I36" s="108"/>
      <c r="J36" s="108"/>
      <c r="K36" s="108"/>
      <c r="L36" s="108"/>
      <c r="M36" s="108"/>
      <c r="N36" s="108"/>
      <c r="O36" s="108"/>
      <c r="P36" s="108"/>
      <c r="Q36" s="108"/>
      <c r="R36" s="108"/>
    </row>
    <row r="37" spans="1:18" s="99" customFormat="1" x14ac:dyDescent="0.35">
      <c r="A37" s="140"/>
      <c r="C37" s="130" t="s">
        <v>71</v>
      </c>
      <c r="D37" s="130"/>
      <c r="E37" s="131"/>
      <c r="F37" s="132" t="s">
        <v>213</v>
      </c>
      <c r="G37" s="131"/>
      <c r="I37" s="108"/>
      <c r="J37" s="108"/>
      <c r="K37" s="108"/>
      <c r="L37" s="108"/>
      <c r="M37" s="108"/>
      <c r="N37" s="108"/>
      <c r="O37" s="108"/>
      <c r="P37" s="108"/>
      <c r="Q37" s="108"/>
      <c r="R37" s="108"/>
    </row>
    <row r="38" spans="1:18" s="99" customFormat="1" ht="18.75" customHeight="1" x14ac:dyDescent="0.35">
      <c r="A38" s="140"/>
      <c r="C38" s="128" t="s">
        <v>72</v>
      </c>
      <c r="D38" s="128"/>
      <c r="E38" s="133"/>
      <c r="F38" s="128" t="s">
        <v>214</v>
      </c>
      <c r="G38" s="139"/>
      <c r="I38" s="108"/>
      <c r="J38" s="108"/>
      <c r="K38" s="108"/>
      <c r="L38" s="108"/>
      <c r="M38" s="108"/>
      <c r="N38" s="108"/>
      <c r="O38" s="108"/>
      <c r="P38" s="108"/>
      <c r="Q38" s="108"/>
      <c r="R38" s="108"/>
    </row>
    <row r="39" spans="1:18" s="99" customFormat="1" ht="15" customHeight="1" x14ac:dyDescent="0.35">
      <c r="A39" s="140"/>
      <c r="C39" s="130" t="s">
        <v>73</v>
      </c>
      <c r="D39" s="130"/>
      <c r="E39" s="131"/>
      <c r="F39" s="243" t="s">
        <v>147</v>
      </c>
      <c r="G39" s="243"/>
      <c r="I39" s="108"/>
      <c r="J39" s="108"/>
      <c r="K39" s="108"/>
      <c r="L39" s="108"/>
      <c r="M39" s="108"/>
      <c r="N39" s="108"/>
      <c r="O39" s="108"/>
      <c r="P39" s="108"/>
      <c r="Q39" s="108"/>
      <c r="R39" s="108"/>
    </row>
    <row r="40" spans="1:18" s="99" customFormat="1" ht="18.75" customHeight="1" x14ac:dyDescent="0.35">
      <c r="A40" s="140"/>
      <c r="C40" s="128" t="s">
        <v>74</v>
      </c>
      <c r="D40" s="128"/>
      <c r="E40" s="133"/>
      <c r="F40" s="244" t="s">
        <v>148</v>
      </c>
      <c r="G40" s="244"/>
      <c r="I40" s="108"/>
      <c r="J40" s="108"/>
      <c r="K40" s="108"/>
      <c r="L40" s="108"/>
      <c r="M40" s="108"/>
      <c r="N40" s="108"/>
      <c r="O40" s="108"/>
      <c r="P40" s="108"/>
      <c r="Q40" s="108"/>
      <c r="R40" s="108"/>
    </row>
    <row r="41" spans="1:18" s="99" customFormat="1" x14ac:dyDescent="0.35">
      <c r="A41" s="140"/>
      <c r="C41" s="130" t="s">
        <v>75</v>
      </c>
      <c r="D41" s="130"/>
      <c r="E41" s="131"/>
      <c r="F41" s="130" t="str">
        <f>Isian_data_MHS!D21</f>
        <v>8 Semester</v>
      </c>
      <c r="G41" s="131"/>
      <c r="I41" s="108"/>
      <c r="J41" s="108"/>
      <c r="K41" s="108"/>
      <c r="L41" s="108"/>
      <c r="M41" s="108"/>
      <c r="N41" s="108"/>
      <c r="O41" s="108"/>
      <c r="P41" s="108"/>
      <c r="Q41" s="108"/>
      <c r="R41" s="108"/>
    </row>
    <row r="42" spans="1:18" s="99" customFormat="1" ht="17.25" customHeight="1" x14ac:dyDescent="0.35">
      <c r="A42" s="140"/>
      <c r="C42" s="128" t="s">
        <v>76</v>
      </c>
      <c r="D42" s="128"/>
      <c r="E42" s="133"/>
      <c r="F42" s="143" t="str">
        <f>Isian_data_MHS!D22</f>
        <v>8 Semesters</v>
      </c>
      <c r="G42" s="139"/>
      <c r="I42" s="108"/>
      <c r="J42" s="108"/>
      <c r="K42" s="108"/>
      <c r="L42" s="108"/>
      <c r="M42" s="108"/>
      <c r="N42" s="108"/>
      <c r="O42" s="108"/>
      <c r="P42" s="108"/>
      <c r="Q42" s="108"/>
      <c r="R42" s="108"/>
    </row>
    <row r="43" spans="1:18" s="99" customFormat="1" x14ac:dyDescent="0.35">
      <c r="A43" s="140"/>
      <c r="C43" s="130" t="s">
        <v>80</v>
      </c>
      <c r="D43" s="130"/>
      <c r="E43" s="131"/>
      <c r="F43" s="130" t="s">
        <v>81</v>
      </c>
      <c r="G43" s="131"/>
      <c r="I43" s="108"/>
      <c r="J43" s="108"/>
      <c r="K43" s="108"/>
      <c r="L43" s="108"/>
      <c r="M43" s="108"/>
      <c r="N43" s="108"/>
      <c r="O43" s="108"/>
      <c r="P43" s="108"/>
      <c r="Q43" s="108"/>
      <c r="R43" s="108"/>
    </row>
    <row r="44" spans="1:18" s="99" customFormat="1" x14ac:dyDescent="0.35">
      <c r="A44" s="140"/>
      <c r="C44" s="128" t="s">
        <v>77</v>
      </c>
      <c r="D44" s="128"/>
      <c r="E44" s="144"/>
      <c r="F44" s="128" t="s">
        <v>176</v>
      </c>
      <c r="G44" s="145"/>
      <c r="I44" s="108"/>
      <c r="J44" s="108"/>
      <c r="K44" s="108"/>
      <c r="L44" s="108"/>
      <c r="M44" s="108"/>
      <c r="N44" s="108"/>
      <c r="O44" s="108"/>
      <c r="P44" s="108"/>
      <c r="Q44" s="108"/>
      <c r="R44" s="108"/>
    </row>
    <row r="45" spans="1:18" s="99" customFormat="1" x14ac:dyDescent="0.35">
      <c r="A45" s="140"/>
      <c r="C45" s="146"/>
      <c r="D45" s="146"/>
      <c r="E45" s="147"/>
      <c r="F45" s="146"/>
      <c r="G45" s="148"/>
      <c r="I45" s="108"/>
      <c r="J45" s="108"/>
      <c r="K45" s="108"/>
      <c r="L45" s="108"/>
      <c r="M45" s="108"/>
      <c r="N45" s="108"/>
      <c r="O45" s="108"/>
      <c r="P45" s="108"/>
      <c r="Q45" s="108"/>
      <c r="R45" s="108"/>
    </row>
    <row r="46" spans="1:18" s="99" customFormat="1" ht="15" customHeight="1" x14ac:dyDescent="0.35">
      <c r="A46" s="140"/>
      <c r="F46" s="235" t="str">
        <f>F7</f>
        <v>*2021172120032*</v>
      </c>
      <c r="G46" s="235"/>
      <c r="I46" s="108"/>
      <c r="J46" s="108"/>
      <c r="K46" s="108"/>
      <c r="L46" s="108"/>
      <c r="M46" s="108"/>
      <c r="N46" s="108"/>
      <c r="O46" s="108"/>
      <c r="P46" s="108"/>
      <c r="Q46" s="108"/>
      <c r="R46" s="108"/>
    </row>
    <row r="47" spans="1:18" s="99" customFormat="1" ht="15" customHeight="1" x14ac:dyDescent="0.35">
      <c r="A47" s="140"/>
      <c r="F47" s="235"/>
      <c r="G47" s="235"/>
      <c r="I47" s="108"/>
      <c r="J47" s="108"/>
      <c r="K47" s="108"/>
      <c r="L47" s="108"/>
      <c r="M47" s="108"/>
      <c r="N47" s="108"/>
      <c r="O47" s="108"/>
      <c r="P47" s="108"/>
      <c r="Q47" s="108"/>
      <c r="R47" s="108"/>
    </row>
    <row r="48" spans="1:18" s="99" customFormat="1" ht="15" customHeight="1" x14ac:dyDescent="0.35">
      <c r="A48" s="140"/>
      <c r="G48" s="149"/>
      <c r="I48" s="108"/>
      <c r="J48" s="108"/>
      <c r="K48" s="108"/>
      <c r="L48" s="108"/>
      <c r="M48" s="108"/>
      <c r="N48" s="108"/>
      <c r="O48" s="108"/>
      <c r="P48" s="108"/>
      <c r="Q48" s="108"/>
      <c r="R48" s="108"/>
    </row>
    <row r="49" spans="1:18" s="99" customFormat="1" x14ac:dyDescent="0.35">
      <c r="A49" s="140"/>
      <c r="B49" s="150" t="s">
        <v>26</v>
      </c>
      <c r="C49" s="150" t="s">
        <v>82</v>
      </c>
      <c r="D49" s="150"/>
      <c r="E49" s="105"/>
      <c r="F49" s="105"/>
      <c r="I49" s="108"/>
      <c r="J49" s="108"/>
      <c r="K49" s="108"/>
      <c r="L49" s="108"/>
      <c r="M49" s="108"/>
      <c r="N49" s="108"/>
      <c r="O49" s="108"/>
      <c r="P49" s="108"/>
      <c r="Q49" s="108"/>
      <c r="R49" s="108"/>
    </row>
    <row r="50" spans="1:18" s="99" customFormat="1" x14ac:dyDescent="0.35">
      <c r="A50" s="140"/>
      <c r="B50" s="105"/>
      <c r="C50" s="151" t="s">
        <v>83</v>
      </c>
      <c r="D50" s="151"/>
      <c r="E50" s="105"/>
      <c r="F50" s="105"/>
      <c r="I50" s="108"/>
      <c r="J50" s="108"/>
      <c r="K50" s="108"/>
      <c r="L50" s="108"/>
      <c r="M50" s="108"/>
      <c r="N50" s="108"/>
      <c r="O50" s="108"/>
      <c r="P50" s="108"/>
      <c r="Q50" s="108"/>
      <c r="R50" s="108"/>
    </row>
    <row r="51" spans="1:18" s="99" customFormat="1" ht="5.0999999999999996" customHeight="1" x14ac:dyDescent="0.35">
      <c r="A51" s="140"/>
      <c r="I51" s="108"/>
      <c r="J51" s="108"/>
      <c r="K51" s="108"/>
      <c r="L51" s="108"/>
      <c r="M51" s="108"/>
      <c r="N51" s="108"/>
      <c r="O51" s="108"/>
      <c r="P51" s="108"/>
      <c r="Q51" s="108"/>
      <c r="R51" s="108"/>
    </row>
    <row r="52" spans="1:18" s="99" customFormat="1" x14ac:dyDescent="0.35">
      <c r="A52" s="140"/>
      <c r="B52" s="150" t="s">
        <v>85</v>
      </c>
      <c r="C52" s="105"/>
      <c r="D52" s="105"/>
      <c r="E52" s="152" t="s">
        <v>86</v>
      </c>
      <c r="I52" s="108"/>
      <c r="J52" s="108"/>
      <c r="K52" s="108"/>
      <c r="L52" s="108"/>
      <c r="M52" s="108"/>
      <c r="N52" s="108"/>
      <c r="O52" s="108"/>
      <c r="P52" s="108"/>
      <c r="Q52" s="108"/>
      <c r="R52" s="108"/>
    </row>
    <row r="53" spans="1:18" s="99" customFormat="1" ht="5.0999999999999996" customHeight="1" x14ac:dyDescent="0.35">
      <c r="A53" s="140"/>
      <c r="B53" s="150"/>
      <c r="C53" s="105"/>
      <c r="D53" s="105"/>
      <c r="E53" s="152"/>
      <c r="I53" s="108"/>
      <c r="J53" s="108"/>
      <c r="K53" s="108"/>
      <c r="L53" s="108"/>
      <c r="M53" s="108"/>
      <c r="N53" s="108"/>
      <c r="O53" s="108"/>
      <c r="P53" s="108"/>
      <c r="Q53" s="108"/>
      <c r="R53" s="108"/>
    </row>
    <row r="54" spans="1:18" s="99" customFormat="1" ht="20.100000000000001" customHeight="1" x14ac:dyDescent="0.35">
      <c r="A54" s="140"/>
      <c r="C54" s="153" t="s">
        <v>84</v>
      </c>
      <c r="D54" s="153"/>
      <c r="E54" s="115"/>
      <c r="F54" s="154" t="s">
        <v>220</v>
      </c>
      <c r="G54" s="155"/>
      <c r="I54" s="108"/>
      <c r="J54" s="108"/>
      <c r="K54" s="108"/>
      <c r="L54" s="108"/>
      <c r="M54" s="108"/>
      <c r="N54" s="108"/>
      <c r="O54" s="108"/>
      <c r="P54" s="108"/>
      <c r="Q54" s="108"/>
      <c r="R54" s="108"/>
    </row>
    <row r="55" spans="1:18" s="99" customFormat="1" ht="26.25" customHeight="1" x14ac:dyDescent="0.35">
      <c r="A55" s="140"/>
      <c r="B55" s="135" t="s">
        <v>34</v>
      </c>
      <c r="C55" s="239" t="s">
        <v>224</v>
      </c>
      <c r="D55" s="239"/>
      <c r="E55" s="135" t="s">
        <v>34</v>
      </c>
      <c r="F55" s="240" t="s">
        <v>237</v>
      </c>
      <c r="G55" s="240"/>
      <c r="I55" s="108"/>
      <c r="J55" s="108"/>
      <c r="K55" s="108"/>
      <c r="L55" s="108"/>
      <c r="M55" s="108"/>
      <c r="N55" s="108"/>
      <c r="O55" s="108"/>
      <c r="P55" s="108"/>
      <c r="Q55" s="108"/>
      <c r="R55" s="108"/>
    </row>
    <row r="56" spans="1:18" s="99" customFormat="1" ht="39" customHeight="1" x14ac:dyDescent="0.35">
      <c r="A56" s="140"/>
      <c r="B56" s="135" t="s">
        <v>25</v>
      </c>
      <c r="C56" s="239" t="s">
        <v>225</v>
      </c>
      <c r="D56" s="239"/>
      <c r="E56" s="135" t="s">
        <v>25</v>
      </c>
      <c r="F56" s="240" t="s">
        <v>238</v>
      </c>
      <c r="G56" s="240"/>
    </row>
    <row r="57" spans="1:18" s="99" customFormat="1" ht="24.75" customHeight="1" x14ac:dyDescent="0.35">
      <c r="A57" s="140"/>
      <c r="B57" s="135" t="s">
        <v>26</v>
      </c>
      <c r="C57" s="239" t="s">
        <v>226</v>
      </c>
      <c r="D57" s="239"/>
      <c r="E57" s="135" t="s">
        <v>26</v>
      </c>
      <c r="F57" s="240" t="s">
        <v>239</v>
      </c>
      <c r="G57" s="240"/>
    </row>
    <row r="58" spans="1:18" s="99" customFormat="1" ht="42" customHeight="1" x14ac:dyDescent="0.35">
      <c r="A58" s="140"/>
      <c r="B58" s="135" t="s">
        <v>27</v>
      </c>
      <c r="C58" s="239" t="s">
        <v>227</v>
      </c>
      <c r="D58" s="239"/>
      <c r="E58" s="135" t="s">
        <v>27</v>
      </c>
      <c r="F58" s="240" t="s">
        <v>240</v>
      </c>
      <c r="G58" s="240"/>
    </row>
    <row r="59" spans="1:18" s="99" customFormat="1" ht="41.25" customHeight="1" x14ac:dyDescent="0.35">
      <c r="A59" s="140"/>
      <c r="B59" s="135" t="s">
        <v>28</v>
      </c>
      <c r="C59" s="239" t="s">
        <v>228</v>
      </c>
      <c r="D59" s="239"/>
      <c r="E59" s="135" t="s">
        <v>28</v>
      </c>
      <c r="F59" s="240" t="s">
        <v>241</v>
      </c>
      <c r="G59" s="240"/>
    </row>
    <row r="60" spans="1:18" s="99" customFormat="1" ht="27.75" customHeight="1" x14ac:dyDescent="0.35">
      <c r="A60" s="140"/>
      <c r="B60" s="135" t="s">
        <v>29</v>
      </c>
      <c r="C60" s="239" t="s">
        <v>229</v>
      </c>
      <c r="D60" s="239"/>
      <c r="E60" s="135" t="s">
        <v>29</v>
      </c>
      <c r="F60" s="240" t="s">
        <v>242</v>
      </c>
      <c r="G60" s="240"/>
    </row>
    <row r="61" spans="1:18" s="99" customFormat="1" ht="24.75" customHeight="1" x14ac:dyDescent="0.35">
      <c r="A61" s="140"/>
      <c r="B61" s="135" t="s">
        <v>87</v>
      </c>
      <c r="C61" s="239" t="s">
        <v>230</v>
      </c>
      <c r="D61" s="239"/>
      <c r="E61" s="135" t="s">
        <v>87</v>
      </c>
      <c r="F61" s="240" t="s">
        <v>243</v>
      </c>
      <c r="G61" s="240"/>
    </row>
    <row r="62" spans="1:18" s="99" customFormat="1" ht="24.75" customHeight="1" x14ac:dyDescent="0.35">
      <c r="A62" s="140"/>
      <c r="B62" s="135" t="s">
        <v>107</v>
      </c>
      <c r="C62" s="239" t="s">
        <v>231</v>
      </c>
      <c r="D62" s="239"/>
      <c r="E62" s="135" t="s">
        <v>107</v>
      </c>
      <c r="F62" s="240" t="s">
        <v>244</v>
      </c>
      <c r="G62" s="240"/>
      <c r="K62" s="156"/>
    </row>
    <row r="63" spans="1:18" s="99" customFormat="1" ht="24" customHeight="1" x14ac:dyDescent="0.35">
      <c r="A63" s="140"/>
      <c r="B63" s="135" t="s">
        <v>121</v>
      </c>
      <c r="C63" s="239" t="s">
        <v>232</v>
      </c>
      <c r="D63" s="239"/>
      <c r="E63" s="135" t="s">
        <v>121</v>
      </c>
      <c r="F63" s="245" t="s">
        <v>245</v>
      </c>
      <c r="G63" s="245"/>
      <c r="K63" s="156"/>
    </row>
    <row r="64" spans="1:18" s="99" customFormat="1" ht="26.25" customHeight="1" x14ac:dyDescent="0.35">
      <c r="A64" s="140"/>
      <c r="B64" s="135" t="s">
        <v>122</v>
      </c>
      <c r="C64" s="239" t="s">
        <v>233</v>
      </c>
      <c r="D64" s="239"/>
      <c r="E64" s="135" t="s">
        <v>122</v>
      </c>
      <c r="F64" s="240" t="s">
        <v>246</v>
      </c>
      <c r="G64" s="240"/>
      <c r="H64" s="140"/>
      <c r="I64" s="140"/>
      <c r="J64" s="140"/>
    </row>
    <row r="65" spans="1:11" s="99" customFormat="1" ht="38.25" customHeight="1" x14ac:dyDescent="0.35">
      <c r="A65" s="140"/>
      <c r="B65" s="157" t="s">
        <v>221</v>
      </c>
      <c r="C65" s="239" t="s">
        <v>234</v>
      </c>
      <c r="D65" s="239"/>
      <c r="E65" s="157" t="s">
        <v>221</v>
      </c>
      <c r="F65" s="240" t="s">
        <v>247</v>
      </c>
      <c r="G65" s="240"/>
      <c r="H65" s="140"/>
      <c r="I65" s="140"/>
      <c r="J65" s="140"/>
    </row>
    <row r="66" spans="1:11" s="99" customFormat="1" ht="38.25" customHeight="1" x14ac:dyDescent="0.35">
      <c r="A66" s="140"/>
      <c r="B66" s="157" t="s">
        <v>222</v>
      </c>
      <c r="C66" s="239" t="s">
        <v>235</v>
      </c>
      <c r="D66" s="239"/>
      <c r="E66" s="157" t="s">
        <v>222</v>
      </c>
      <c r="F66" s="240" t="s">
        <v>248</v>
      </c>
      <c r="G66" s="240"/>
      <c r="H66" s="140"/>
      <c r="I66" s="140"/>
      <c r="J66" s="140"/>
    </row>
    <row r="67" spans="1:11" s="99" customFormat="1" ht="39" customHeight="1" x14ac:dyDescent="0.35">
      <c r="A67" s="140"/>
      <c r="B67" s="157" t="s">
        <v>223</v>
      </c>
      <c r="C67" s="239" t="s">
        <v>236</v>
      </c>
      <c r="D67" s="239"/>
      <c r="E67" s="157" t="s">
        <v>223</v>
      </c>
      <c r="F67" s="240" t="s">
        <v>249</v>
      </c>
      <c r="G67" s="240"/>
      <c r="H67" s="140"/>
      <c r="I67" s="140"/>
      <c r="J67" s="140"/>
    </row>
    <row r="68" spans="1:11" s="99" customFormat="1" x14ac:dyDescent="0.35">
      <c r="A68" s="140"/>
      <c r="B68" s="140"/>
      <c r="C68" s="140"/>
      <c r="D68" s="140"/>
      <c r="E68" s="140"/>
      <c r="F68" s="140"/>
      <c r="G68" s="140"/>
      <c r="H68" s="140"/>
      <c r="I68" s="140"/>
      <c r="J68" s="140"/>
    </row>
    <row r="69" spans="1:11" s="99" customFormat="1" ht="19.5" customHeight="1" x14ac:dyDescent="0.35">
      <c r="A69" s="140"/>
      <c r="B69" s="140"/>
      <c r="C69" s="153" t="s">
        <v>88</v>
      </c>
      <c r="D69" s="153"/>
      <c r="E69" s="153"/>
      <c r="F69" s="158" t="s">
        <v>89</v>
      </c>
      <c r="G69" s="155"/>
      <c r="H69" s="159"/>
      <c r="I69" s="159"/>
      <c r="J69" s="105"/>
    </row>
    <row r="70" spans="1:11" s="99" customFormat="1" ht="53.25" customHeight="1" x14ac:dyDescent="0.35">
      <c r="A70" s="140"/>
      <c r="B70" s="135" t="s">
        <v>34</v>
      </c>
      <c r="C70" s="231" t="s">
        <v>250</v>
      </c>
      <c r="D70" s="231"/>
      <c r="E70" s="135" t="s">
        <v>34</v>
      </c>
      <c r="F70" s="228" t="s">
        <v>258</v>
      </c>
      <c r="G70" s="228"/>
      <c r="H70" s="105"/>
      <c r="I70" s="233"/>
      <c r="J70" s="233"/>
    </row>
    <row r="71" spans="1:11" s="99" customFormat="1" ht="28.5" customHeight="1" x14ac:dyDescent="0.35">
      <c r="A71" s="140"/>
      <c r="B71" s="135" t="s">
        <v>25</v>
      </c>
      <c r="C71" s="231" t="s">
        <v>251</v>
      </c>
      <c r="D71" s="231"/>
      <c r="E71" s="135" t="s">
        <v>25</v>
      </c>
      <c r="F71" s="228" t="s">
        <v>259</v>
      </c>
      <c r="G71" s="228"/>
      <c r="H71" s="140"/>
      <c r="I71" s="234"/>
      <c r="J71" s="234"/>
      <c r="K71" s="149"/>
    </row>
    <row r="72" spans="1:11" s="99" customFormat="1" ht="15" customHeight="1" x14ac:dyDescent="0.35">
      <c r="A72" s="140"/>
      <c r="B72" s="135" t="s">
        <v>26</v>
      </c>
      <c r="C72" s="231" t="s">
        <v>252</v>
      </c>
      <c r="D72" s="231"/>
      <c r="E72" s="135" t="s">
        <v>26</v>
      </c>
      <c r="F72" s="228" t="s">
        <v>260</v>
      </c>
      <c r="G72" s="228"/>
      <c r="H72" s="140"/>
      <c r="I72" s="160"/>
      <c r="J72" s="160"/>
      <c r="K72" s="149"/>
    </row>
    <row r="73" spans="1:11" s="99" customFormat="1" ht="26.25" customHeight="1" x14ac:dyDescent="0.35">
      <c r="A73" s="140"/>
      <c r="B73" s="135" t="s">
        <v>27</v>
      </c>
      <c r="C73" s="231" t="s">
        <v>253</v>
      </c>
      <c r="D73" s="231"/>
      <c r="E73" s="135" t="s">
        <v>27</v>
      </c>
      <c r="F73" s="228" t="s">
        <v>261</v>
      </c>
      <c r="G73" s="228"/>
      <c r="H73" s="140"/>
      <c r="I73" s="160"/>
      <c r="J73" s="160"/>
      <c r="K73" s="149"/>
    </row>
    <row r="74" spans="1:11" s="99" customFormat="1" ht="57.75" customHeight="1" x14ac:dyDescent="0.35">
      <c r="A74" s="140"/>
      <c r="B74" s="135" t="s">
        <v>28</v>
      </c>
      <c r="C74" s="231" t="s">
        <v>254</v>
      </c>
      <c r="D74" s="231"/>
      <c r="E74" s="135" t="s">
        <v>28</v>
      </c>
      <c r="F74" s="228" t="s">
        <v>262</v>
      </c>
      <c r="G74" s="228"/>
      <c r="H74" s="140"/>
      <c r="I74" s="160"/>
      <c r="J74" s="160"/>
      <c r="K74" s="149"/>
    </row>
    <row r="75" spans="1:11" s="99" customFormat="1" ht="15" customHeight="1" x14ac:dyDescent="0.35">
      <c r="A75" s="140"/>
      <c r="B75" s="135"/>
      <c r="C75" s="161"/>
      <c r="D75" s="161"/>
      <c r="E75" s="135"/>
      <c r="F75" s="230" t="str">
        <f>F46</f>
        <v>*2021172120032*</v>
      </c>
      <c r="G75" s="230"/>
      <c r="H75" s="140"/>
      <c r="I75" s="160"/>
      <c r="J75" s="160"/>
      <c r="K75" s="149"/>
    </row>
    <row r="76" spans="1:11" s="99" customFormat="1" ht="15" customHeight="1" x14ac:dyDescent="0.35">
      <c r="A76" s="140"/>
      <c r="B76" s="135"/>
      <c r="C76" s="161"/>
      <c r="D76" s="161"/>
      <c r="E76" s="135"/>
      <c r="F76" s="230"/>
      <c r="G76" s="230"/>
      <c r="H76" s="140"/>
      <c r="I76" s="160"/>
      <c r="J76" s="160"/>
      <c r="K76" s="149"/>
    </row>
    <row r="77" spans="1:11" s="99" customFormat="1" ht="15" customHeight="1" x14ac:dyDescent="0.35">
      <c r="A77" s="140"/>
      <c r="B77" s="135"/>
      <c r="C77" s="161"/>
      <c r="D77" s="161"/>
      <c r="E77" s="135"/>
      <c r="F77" s="162"/>
      <c r="G77" s="162"/>
      <c r="H77" s="140"/>
      <c r="I77" s="160"/>
      <c r="J77" s="160"/>
      <c r="K77" s="149"/>
    </row>
    <row r="78" spans="1:11" s="99" customFormat="1" ht="26.25" customHeight="1" x14ac:dyDescent="0.35">
      <c r="A78" s="140"/>
      <c r="B78" s="135" t="s">
        <v>29</v>
      </c>
      <c r="C78" s="231" t="s">
        <v>255</v>
      </c>
      <c r="D78" s="231"/>
      <c r="E78" s="135" t="s">
        <v>29</v>
      </c>
      <c r="F78" s="228" t="s">
        <v>263</v>
      </c>
      <c r="G78" s="228"/>
      <c r="H78" s="140"/>
      <c r="I78" s="160"/>
      <c r="J78" s="160"/>
      <c r="K78" s="149"/>
    </row>
    <row r="79" spans="1:11" s="99" customFormat="1" ht="29.25" customHeight="1" x14ac:dyDescent="0.35">
      <c r="A79" s="140"/>
      <c r="B79" s="135" t="s">
        <v>87</v>
      </c>
      <c r="C79" s="231" t="s">
        <v>256</v>
      </c>
      <c r="D79" s="231"/>
      <c r="E79" s="135" t="s">
        <v>87</v>
      </c>
      <c r="F79" s="228" t="s">
        <v>264</v>
      </c>
      <c r="G79" s="228"/>
      <c r="H79" s="140"/>
      <c r="I79" s="160"/>
      <c r="J79" s="160"/>
      <c r="K79" s="149"/>
    </row>
    <row r="80" spans="1:11" s="99" customFormat="1" ht="15" customHeight="1" x14ac:dyDescent="0.35">
      <c r="A80" s="140"/>
      <c r="B80" s="135" t="s">
        <v>107</v>
      </c>
      <c r="C80" s="231" t="s">
        <v>257</v>
      </c>
      <c r="D80" s="231"/>
      <c r="E80" s="135" t="s">
        <v>107</v>
      </c>
      <c r="F80" s="228" t="s">
        <v>265</v>
      </c>
      <c r="G80" s="228"/>
      <c r="H80" s="140"/>
      <c r="I80" s="160"/>
      <c r="J80" s="160"/>
      <c r="K80" s="149"/>
    </row>
    <row r="81" spans="1:7" s="99" customFormat="1" x14ac:dyDescent="0.35">
      <c r="A81" s="140"/>
      <c r="B81" s="163"/>
      <c r="C81" s="163"/>
      <c r="D81" s="163"/>
      <c r="E81" s="163"/>
      <c r="F81" s="163"/>
      <c r="G81" s="122"/>
    </row>
    <row r="82" spans="1:7" s="99" customFormat="1" ht="20.100000000000001" customHeight="1" x14ac:dyDescent="0.35">
      <c r="A82" s="140"/>
      <c r="B82" s="163"/>
      <c r="C82" s="153" t="s">
        <v>90</v>
      </c>
      <c r="D82" s="153"/>
      <c r="E82" s="153"/>
      <c r="F82" s="158" t="s">
        <v>266</v>
      </c>
      <c r="G82" s="164"/>
    </row>
    <row r="83" spans="1:7" s="99" customFormat="1" ht="79.5" customHeight="1" x14ac:dyDescent="0.35">
      <c r="A83" s="140"/>
      <c r="B83" s="135" t="s">
        <v>24</v>
      </c>
      <c r="C83" s="231" t="s">
        <v>267</v>
      </c>
      <c r="D83" s="231"/>
      <c r="E83" s="135" t="s">
        <v>24</v>
      </c>
      <c r="F83" s="228" t="s">
        <v>278</v>
      </c>
      <c r="G83" s="228"/>
    </row>
    <row r="84" spans="1:7" s="99" customFormat="1" ht="27" customHeight="1" x14ac:dyDescent="0.35">
      <c r="A84" s="140"/>
      <c r="B84" s="135" t="s">
        <v>25</v>
      </c>
      <c r="C84" s="231" t="s">
        <v>268</v>
      </c>
      <c r="D84" s="231"/>
      <c r="E84" s="135" t="s">
        <v>25</v>
      </c>
      <c r="F84" s="228" t="s">
        <v>279</v>
      </c>
      <c r="G84" s="228"/>
    </row>
    <row r="85" spans="1:7" s="99" customFormat="1" ht="129" customHeight="1" x14ac:dyDescent="0.35">
      <c r="A85" s="140"/>
      <c r="B85" s="135" t="s">
        <v>26</v>
      </c>
      <c r="C85" s="231" t="s">
        <v>269</v>
      </c>
      <c r="D85" s="231"/>
      <c r="E85" s="135" t="s">
        <v>26</v>
      </c>
      <c r="F85" s="228" t="s">
        <v>280</v>
      </c>
      <c r="G85" s="232"/>
    </row>
    <row r="86" spans="1:7" s="99" customFormat="1" ht="54" customHeight="1" x14ac:dyDescent="0.35">
      <c r="A86" s="140"/>
      <c r="B86" s="135" t="s">
        <v>27</v>
      </c>
      <c r="C86" s="231" t="s">
        <v>270</v>
      </c>
      <c r="D86" s="231"/>
      <c r="E86" s="135" t="s">
        <v>27</v>
      </c>
      <c r="F86" s="228" t="s">
        <v>281</v>
      </c>
      <c r="G86" s="228"/>
    </row>
    <row r="87" spans="1:7" s="99" customFormat="1" ht="51" customHeight="1" x14ac:dyDescent="0.35">
      <c r="A87" s="140"/>
      <c r="B87" s="135" t="s">
        <v>28</v>
      </c>
      <c r="C87" s="231" t="s">
        <v>271</v>
      </c>
      <c r="D87" s="231"/>
      <c r="E87" s="135" t="s">
        <v>28</v>
      </c>
      <c r="F87" s="228" t="s">
        <v>282</v>
      </c>
      <c r="G87" s="228"/>
    </row>
    <row r="88" spans="1:7" s="99" customFormat="1" ht="42" customHeight="1" x14ac:dyDescent="0.35">
      <c r="A88" s="140"/>
      <c r="B88" s="135" t="s">
        <v>29</v>
      </c>
      <c r="C88" s="231" t="s">
        <v>272</v>
      </c>
      <c r="D88" s="231"/>
      <c r="E88" s="135" t="s">
        <v>29</v>
      </c>
      <c r="F88" s="228" t="s">
        <v>283</v>
      </c>
      <c r="G88" s="228"/>
    </row>
    <row r="89" spans="1:7" s="99" customFormat="1" ht="64.5" customHeight="1" x14ac:dyDescent="0.35">
      <c r="A89" s="140"/>
      <c r="B89" s="135" t="s">
        <v>87</v>
      </c>
      <c r="C89" s="231" t="s">
        <v>273</v>
      </c>
      <c r="D89" s="231"/>
      <c r="E89" s="135" t="s">
        <v>87</v>
      </c>
      <c r="F89" s="228" t="s">
        <v>284</v>
      </c>
      <c r="G89" s="228"/>
    </row>
    <row r="90" spans="1:7" s="99" customFormat="1" ht="51" customHeight="1" x14ac:dyDescent="0.35">
      <c r="A90" s="140"/>
      <c r="B90" s="135" t="s">
        <v>107</v>
      </c>
      <c r="C90" s="231" t="s">
        <v>274</v>
      </c>
      <c r="D90" s="231"/>
      <c r="E90" s="135" t="s">
        <v>107</v>
      </c>
      <c r="F90" s="228" t="s">
        <v>285</v>
      </c>
      <c r="G90" s="228"/>
    </row>
    <row r="91" spans="1:7" s="99" customFormat="1" ht="39" customHeight="1" x14ac:dyDescent="0.35">
      <c r="A91" s="140"/>
      <c r="B91" s="135" t="s">
        <v>121</v>
      </c>
      <c r="C91" s="231" t="s">
        <v>275</v>
      </c>
      <c r="D91" s="231"/>
      <c r="E91" s="135" t="s">
        <v>121</v>
      </c>
      <c r="F91" s="228" t="s">
        <v>286</v>
      </c>
      <c r="G91" s="228"/>
    </row>
    <row r="92" spans="1:7" s="99" customFormat="1" ht="54" customHeight="1" x14ac:dyDescent="0.35">
      <c r="A92" s="140"/>
      <c r="B92" s="157" t="s">
        <v>122</v>
      </c>
      <c r="C92" s="231" t="s">
        <v>276</v>
      </c>
      <c r="D92" s="231"/>
      <c r="E92" s="157" t="s">
        <v>122</v>
      </c>
      <c r="F92" s="228" t="s">
        <v>287</v>
      </c>
      <c r="G92" s="228"/>
    </row>
    <row r="93" spans="1:7" s="99" customFormat="1" ht="15" customHeight="1" x14ac:dyDescent="0.35">
      <c r="A93" s="140"/>
      <c r="B93" s="157"/>
      <c r="C93" s="165"/>
      <c r="D93" s="165"/>
      <c r="E93" s="157"/>
      <c r="F93" s="166"/>
      <c r="G93" s="166"/>
    </row>
    <row r="94" spans="1:7" s="99" customFormat="1" ht="15" customHeight="1" x14ac:dyDescent="0.35">
      <c r="A94" s="140"/>
      <c r="B94" s="167"/>
      <c r="C94" s="161"/>
      <c r="D94" s="161"/>
      <c r="E94" s="167"/>
      <c r="F94" s="230" t="str">
        <f>F46</f>
        <v>*2021172120032*</v>
      </c>
      <c r="G94" s="230"/>
    </row>
    <row r="95" spans="1:7" s="99" customFormat="1" ht="15" customHeight="1" x14ac:dyDescent="0.35">
      <c r="A95" s="140"/>
      <c r="B95" s="167"/>
      <c r="C95" s="161"/>
      <c r="D95" s="161"/>
      <c r="E95" s="167"/>
      <c r="F95" s="230"/>
      <c r="G95" s="230"/>
    </row>
    <row r="96" spans="1:7" s="99" customFormat="1" ht="16.5" customHeight="1" x14ac:dyDescent="0.35">
      <c r="A96" s="140"/>
      <c r="B96" s="167"/>
      <c r="C96" s="161"/>
      <c r="D96" s="161"/>
      <c r="E96" s="167"/>
      <c r="F96" s="162"/>
      <c r="G96" s="162"/>
    </row>
    <row r="97" spans="1:7" s="99" customFormat="1" ht="58.5" customHeight="1" x14ac:dyDescent="0.35">
      <c r="A97" s="140"/>
      <c r="B97" s="157" t="s">
        <v>221</v>
      </c>
      <c r="C97" s="231" t="s">
        <v>277</v>
      </c>
      <c r="D97" s="231"/>
      <c r="E97" s="157" t="s">
        <v>221</v>
      </c>
      <c r="F97" s="228" t="s">
        <v>288</v>
      </c>
      <c r="G97" s="228"/>
    </row>
    <row r="98" spans="1:7" s="99" customFormat="1" x14ac:dyDescent="0.35">
      <c r="A98" s="140"/>
      <c r="B98" s="163"/>
      <c r="C98" s="163"/>
      <c r="D98" s="163"/>
      <c r="E98" s="163"/>
      <c r="F98" s="163"/>
      <c r="G98" s="122"/>
    </row>
    <row r="99" spans="1:7" s="99" customFormat="1" ht="20.100000000000001" customHeight="1" x14ac:dyDescent="0.2">
      <c r="B99" s="104"/>
      <c r="C99" s="153" t="s">
        <v>111</v>
      </c>
      <c r="D99" s="153"/>
      <c r="E99" s="153"/>
      <c r="F99" s="154" t="s">
        <v>112</v>
      </c>
      <c r="G99" s="155"/>
    </row>
    <row r="100" spans="1:7" s="99" customFormat="1" ht="39" customHeight="1" x14ac:dyDescent="0.2">
      <c r="B100" s="135" t="s">
        <v>24</v>
      </c>
      <c r="C100" s="231" t="s">
        <v>289</v>
      </c>
      <c r="D100" s="231"/>
      <c r="E100" s="135" t="s">
        <v>24</v>
      </c>
      <c r="F100" s="228" t="s">
        <v>296</v>
      </c>
      <c r="G100" s="228"/>
    </row>
    <row r="101" spans="1:7" s="99" customFormat="1" ht="24.75" customHeight="1" x14ac:dyDescent="0.2">
      <c r="B101" s="135" t="s">
        <v>25</v>
      </c>
      <c r="C101" s="231" t="s">
        <v>290</v>
      </c>
      <c r="D101" s="231"/>
      <c r="E101" s="135" t="s">
        <v>25</v>
      </c>
      <c r="F101" s="228" t="s">
        <v>297</v>
      </c>
      <c r="G101" s="228"/>
    </row>
    <row r="102" spans="1:7" s="99" customFormat="1" ht="76.5" customHeight="1" x14ac:dyDescent="0.2">
      <c r="B102" s="135" t="s">
        <v>26</v>
      </c>
      <c r="C102" s="231" t="s">
        <v>291</v>
      </c>
      <c r="D102" s="231"/>
      <c r="E102" s="135" t="s">
        <v>26</v>
      </c>
      <c r="F102" s="228" t="s">
        <v>298</v>
      </c>
      <c r="G102" s="228"/>
    </row>
    <row r="103" spans="1:7" s="99" customFormat="1" ht="62.25" customHeight="1" x14ac:dyDescent="0.2">
      <c r="B103" s="135" t="s">
        <v>27</v>
      </c>
      <c r="C103" s="231" t="s">
        <v>292</v>
      </c>
      <c r="D103" s="231"/>
      <c r="E103" s="135" t="s">
        <v>27</v>
      </c>
      <c r="F103" s="228" t="s">
        <v>299</v>
      </c>
      <c r="G103" s="228"/>
    </row>
    <row r="104" spans="1:7" s="99" customFormat="1" ht="50.25" customHeight="1" x14ac:dyDescent="0.2">
      <c r="B104" s="135" t="s">
        <v>28</v>
      </c>
      <c r="C104" s="231" t="s">
        <v>293</v>
      </c>
      <c r="D104" s="231"/>
      <c r="E104" s="135" t="s">
        <v>28</v>
      </c>
      <c r="F104" s="228" t="s">
        <v>300</v>
      </c>
      <c r="G104" s="228"/>
    </row>
    <row r="105" spans="1:7" s="99" customFormat="1" ht="24" customHeight="1" x14ac:dyDescent="0.2">
      <c r="B105" s="135" t="s">
        <v>29</v>
      </c>
      <c r="C105" s="231" t="s">
        <v>294</v>
      </c>
      <c r="D105" s="231"/>
      <c r="E105" s="135" t="s">
        <v>29</v>
      </c>
      <c r="F105" s="228" t="s">
        <v>301</v>
      </c>
      <c r="G105" s="228"/>
    </row>
    <row r="106" spans="1:7" s="99" customFormat="1" ht="38.25" customHeight="1" x14ac:dyDescent="0.2">
      <c r="B106" s="135" t="s">
        <v>87</v>
      </c>
      <c r="C106" s="231" t="s">
        <v>295</v>
      </c>
      <c r="D106" s="231"/>
      <c r="E106" s="135" t="s">
        <v>87</v>
      </c>
      <c r="F106" s="228" t="s">
        <v>302</v>
      </c>
      <c r="G106" s="228"/>
    </row>
    <row r="107" spans="1:7" s="99" customFormat="1" ht="49.5" customHeight="1" x14ac:dyDescent="0.2">
      <c r="B107" s="157" t="s">
        <v>107</v>
      </c>
      <c r="C107" s="231" t="s">
        <v>303</v>
      </c>
      <c r="D107" s="231"/>
      <c r="E107" s="157" t="s">
        <v>107</v>
      </c>
      <c r="F107" s="228" t="s">
        <v>307</v>
      </c>
      <c r="G107" s="228"/>
    </row>
    <row r="108" spans="1:7" s="99" customFormat="1" ht="37.5" customHeight="1" x14ac:dyDescent="0.2">
      <c r="B108" s="157" t="s">
        <v>121</v>
      </c>
      <c r="C108" s="231" t="s">
        <v>304</v>
      </c>
      <c r="D108" s="231"/>
      <c r="E108" s="157" t="s">
        <v>121</v>
      </c>
      <c r="F108" s="228" t="s">
        <v>308</v>
      </c>
      <c r="G108" s="228"/>
    </row>
    <row r="109" spans="1:7" s="99" customFormat="1" ht="26.25" customHeight="1" x14ac:dyDescent="0.2">
      <c r="B109" s="157" t="s">
        <v>122</v>
      </c>
      <c r="C109" s="231" t="s">
        <v>305</v>
      </c>
      <c r="D109" s="231"/>
      <c r="E109" s="157" t="s">
        <v>122</v>
      </c>
      <c r="F109" s="228" t="s">
        <v>309</v>
      </c>
      <c r="G109" s="228"/>
    </row>
    <row r="110" spans="1:7" s="99" customFormat="1" ht="40.5" customHeight="1" x14ac:dyDescent="0.2">
      <c r="B110" s="157" t="s">
        <v>221</v>
      </c>
      <c r="C110" s="231" t="s">
        <v>306</v>
      </c>
      <c r="D110" s="231"/>
      <c r="E110" s="157" t="s">
        <v>221</v>
      </c>
      <c r="F110" s="228" t="s">
        <v>310</v>
      </c>
      <c r="G110" s="228"/>
    </row>
    <row r="111" spans="1:7" s="99" customFormat="1" ht="15" customHeight="1" x14ac:dyDescent="0.2">
      <c r="B111" s="163"/>
      <c r="C111" s="161"/>
      <c r="D111" s="161"/>
      <c r="E111" s="163"/>
      <c r="F111" s="162"/>
      <c r="G111" s="162"/>
    </row>
    <row r="112" spans="1:7" s="99" customFormat="1" ht="14.1" customHeight="1" x14ac:dyDescent="0.3">
      <c r="B112" s="168" t="s">
        <v>114</v>
      </c>
      <c r="C112" s="169" t="s">
        <v>115</v>
      </c>
      <c r="D112" s="169"/>
      <c r="E112" s="169"/>
      <c r="F112" s="169"/>
      <c r="G112" s="169"/>
    </row>
    <row r="113" spans="2:7" s="99" customFormat="1" ht="14.1" customHeight="1" x14ac:dyDescent="0.3">
      <c r="B113" s="170"/>
      <c r="C113" s="170" t="s">
        <v>311</v>
      </c>
      <c r="D113" s="170"/>
      <c r="E113" s="171"/>
      <c r="F113" s="171"/>
      <c r="G113" s="171"/>
    </row>
    <row r="114" spans="2:7" s="99" customFormat="1" ht="12" customHeight="1" x14ac:dyDescent="0.2">
      <c r="B114" s="163"/>
      <c r="C114" s="163"/>
      <c r="D114" s="163"/>
      <c r="E114" s="163"/>
      <c r="F114" s="163"/>
      <c r="G114" s="106"/>
    </row>
    <row r="115" spans="2:7" s="99" customFormat="1" ht="14.1" customHeight="1" x14ac:dyDescent="0.3">
      <c r="B115" s="163" t="s">
        <v>24</v>
      </c>
      <c r="C115" s="172" t="s">
        <v>313</v>
      </c>
      <c r="D115" s="173"/>
      <c r="E115" s="173"/>
      <c r="F115" s="173"/>
      <c r="G115" s="174"/>
    </row>
    <row r="116" spans="2:7" s="99" customFormat="1" ht="14.1" customHeight="1" x14ac:dyDescent="0.35">
      <c r="B116" s="163"/>
      <c r="C116" s="151" t="s">
        <v>312</v>
      </c>
      <c r="D116" s="163"/>
      <c r="E116" s="163"/>
      <c r="F116" s="163"/>
      <c r="G116" s="106"/>
    </row>
    <row r="117" spans="2:7" s="99" customFormat="1" ht="14.1" customHeight="1" x14ac:dyDescent="0.2">
      <c r="B117" s="163" t="s">
        <v>104</v>
      </c>
      <c r="C117" s="236" t="str">
        <f>Isian_data_MHS!E33</f>
        <v xml:space="preserve">Runner Up of Debate E-Motion 2019 </v>
      </c>
      <c r="D117" s="236"/>
      <c r="E117" s="236"/>
      <c r="F117" s="236"/>
      <c r="G117" s="236"/>
    </row>
    <row r="118" spans="2:7" s="99" customFormat="1" ht="14.1" customHeight="1" x14ac:dyDescent="0.2">
      <c r="B118" s="163" t="s">
        <v>105</v>
      </c>
      <c r="C118" s="236" t="str">
        <f>Isian_data_MHS!E34</f>
        <v>Second Runner Up Debate E-Motion 2018 english student association</v>
      </c>
      <c r="D118" s="236"/>
      <c r="E118" s="236"/>
      <c r="F118" s="236"/>
      <c r="G118" s="236"/>
    </row>
    <row r="119" spans="2:7" s="99" customFormat="1" ht="14.1" customHeight="1" x14ac:dyDescent="0.2">
      <c r="B119" s="163" t="s">
        <v>106</v>
      </c>
      <c r="C119" s="236" t="str">
        <f>Isian_data_MHS!E35</f>
        <v>Debater in National University Debating Championship (NUDC) 2019</v>
      </c>
      <c r="D119" s="236"/>
      <c r="E119" s="236"/>
      <c r="F119" s="236"/>
      <c r="G119" s="236"/>
    </row>
    <row r="120" spans="2:7" s="99" customFormat="1" ht="14.1" customHeight="1" x14ac:dyDescent="0.2">
      <c r="B120" s="163" t="s">
        <v>143</v>
      </c>
      <c r="C120" s="236" t="str">
        <f>Isian_data_MHS!E36</f>
        <v>-</v>
      </c>
      <c r="D120" s="236"/>
      <c r="E120" s="236"/>
      <c r="F120" s="236"/>
      <c r="G120" s="236"/>
    </row>
    <row r="121" spans="2:7" s="99" customFormat="1" ht="14.1" customHeight="1" x14ac:dyDescent="0.2">
      <c r="B121" s="163"/>
      <c r="C121" s="175"/>
      <c r="D121" s="175"/>
      <c r="E121" s="175"/>
      <c r="F121" s="175"/>
      <c r="G121" s="175"/>
    </row>
    <row r="122" spans="2:7" s="99" customFormat="1" ht="15" customHeight="1" x14ac:dyDescent="0.2">
      <c r="B122" s="163"/>
      <c r="C122" s="176"/>
      <c r="D122" s="176"/>
      <c r="E122" s="176"/>
      <c r="F122" s="230" t="str">
        <f>F46</f>
        <v>*2021172120032*</v>
      </c>
      <c r="G122" s="230"/>
    </row>
    <row r="123" spans="2:7" s="99" customFormat="1" ht="15" customHeight="1" x14ac:dyDescent="0.2">
      <c r="B123" s="163"/>
      <c r="C123" s="176"/>
      <c r="D123" s="176"/>
      <c r="E123" s="176"/>
      <c r="F123" s="230"/>
      <c r="G123" s="230"/>
    </row>
    <row r="124" spans="2:7" s="99" customFormat="1" ht="14.1" customHeight="1" x14ac:dyDescent="0.2">
      <c r="B124" s="135"/>
      <c r="C124" s="163"/>
      <c r="D124" s="163"/>
      <c r="E124" s="163"/>
      <c r="F124" s="163"/>
      <c r="G124" s="106"/>
    </row>
    <row r="125" spans="2:7" s="99" customFormat="1" ht="14.1" customHeight="1" x14ac:dyDescent="0.2">
      <c r="B125" s="177" t="s">
        <v>25</v>
      </c>
      <c r="C125" s="178" t="s">
        <v>117</v>
      </c>
      <c r="D125" s="179"/>
      <c r="E125" s="179"/>
      <c r="F125" s="179"/>
      <c r="G125" s="115"/>
    </row>
    <row r="126" spans="2:7" s="99" customFormat="1" ht="14.1" customHeight="1" x14ac:dyDescent="0.2">
      <c r="B126" s="177"/>
      <c r="C126" s="180" t="s">
        <v>116</v>
      </c>
      <c r="D126" s="177"/>
      <c r="E126" s="177"/>
      <c r="F126" s="177"/>
      <c r="G126" s="119"/>
    </row>
    <row r="127" spans="2:7" s="99" customFormat="1" ht="14.1" customHeight="1" x14ac:dyDescent="0.2">
      <c r="B127" s="103" t="s">
        <v>104</v>
      </c>
      <c r="C127" s="237" t="str">
        <f>Isian_data_MHS!E37</f>
        <v>Sebagai tutor di SMP N 2 PURWOREJO</v>
      </c>
      <c r="D127" s="237"/>
      <c r="E127" s="237"/>
      <c r="F127" s="237"/>
      <c r="G127" s="237"/>
    </row>
    <row r="128" spans="2:7" s="99" customFormat="1" ht="14.1" customHeight="1" x14ac:dyDescent="0.2">
      <c r="B128" s="103" t="s">
        <v>105</v>
      </c>
      <c r="C128" s="237" t="str">
        <f>Isian_data_MHS!E38</f>
        <v>Sebagai tutor di SMP N 9 PURWOREJO</v>
      </c>
      <c r="D128" s="237"/>
      <c r="E128" s="237"/>
      <c r="F128" s="237"/>
      <c r="G128" s="237"/>
    </row>
    <row r="129" spans="1:7" s="99" customFormat="1" ht="14.1" customHeight="1" x14ac:dyDescent="0.2">
      <c r="B129" s="103" t="s">
        <v>106</v>
      </c>
      <c r="C129" s="237" t="str">
        <f>Isian_data_MHS!E39</f>
        <v>KKN dan PPL di thailand november 2019- Maret 2020</v>
      </c>
      <c r="D129" s="237"/>
      <c r="E129" s="237"/>
      <c r="F129" s="237"/>
      <c r="G129" s="237"/>
    </row>
    <row r="130" spans="1:7" s="99" customFormat="1" ht="14.1" customHeight="1" x14ac:dyDescent="0.2">
      <c r="B130" s="103" t="s">
        <v>143</v>
      </c>
      <c r="C130" s="237" t="str">
        <f>Isian_data_MHS!E40</f>
        <v>Uji TOEFL 2019 dan 2021 Universitas Muhammadiyah Purworejo</v>
      </c>
      <c r="D130" s="237"/>
      <c r="E130" s="237"/>
      <c r="F130" s="237"/>
      <c r="G130" s="237"/>
    </row>
    <row r="131" spans="1:7" s="99" customFormat="1" ht="14.1" customHeight="1" x14ac:dyDescent="0.35">
      <c r="A131" s="140"/>
      <c r="B131" s="177"/>
      <c r="C131" s="177"/>
      <c r="D131" s="177"/>
      <c r="E131" s="177"/>
      <c r="F131" s="177"/>
      <c r="G131" s="177"/>
    </row>
    <row r="132" spans="1:7" s="99" customFormat="1" ht="14.1" customHeight="1" x14ac:dyDescent="0.35">
      <c r="A132" s="140"/>
      <c r="B132" s="177" t="s">
        <v>26</v>
      </c>
      <c r="C132" s="178" t="s">
        <v>118</v>
      </c>
      <c r="D132" s="179"/>
      <c r="E132" s="179"/>
      <c r="F132" s="179"/>
      <c r="G132" s="179"/>
    </row>
    <row r="133" spans="1:7" s="99" customFormat="1" ht="14.1" customHeight="1" x14ac:dyDescent="0.35">
      <c r="A133" s="140"/>
      <c r="B133" s="177"/>
      <c r="C133" s="180" t="s">
        <v>119</v>
      </c>
      <c r="D133" s="180"/>
      <c r="E133" s="177"/>
      <c r="F133" s="177"/>
      <c r="G133" s="177"/>
    </row>
    <row r="134" spans="1:7" s="99" customFormat="1" ht="14.1" customHeight="1" x14ac:dyDescent="0.2">
      <c r="B134" s="103" t="s">
        <v>104</v>
      </c>
      <c r="C134" s="237" t="str">
        <f>Isian_data_MHS!E41</f>
        <v>Peserta pelatihan softskill Universitas Muhammadiyah Purworejo</v>
      </c>
      <c r="D134" s="237"/>
      <c r="E134" s="237"/>
      <c r="F134" s="237"/>
      <c r="G134" s="237"/>
    </row>
    <row r="135" spans="1:7" s="99" customFormat="1" ht="14.1" customHeight="1" x14ac:dyDescent="0.2">
      <c r="B135" s="103" t="s">
        <v>105</v>
      </c>
      <c r="C135" s="237" t="str">
        <f>Isian_data_MHS!E42</f>
        <v xml:space="preserve">Peserta Seminar International English Teacher Workshop di Thailand
</v>
      </c>
      <c r="D135" s="237"/>
      <c r="E135" s="237"/>
      <c r="F135" s="237"/>
      <c r="G135" s="237"/>
    </row>
    <row r="136" spans="1:7" s="99" customFormat="1" ht="14.1" customHeight="1" x14ac:dyDescent="0.2">
      <c r="B136" s="103" t="s">
        <v>106</v>
      </c>
      <c r="C136" s="237" t="str">
        <f>Isian_data_MHS!E43</f>
        <v>Peserta seminar National ELTIC 2018</v>
      </c>
      <c r="D136" s="237"/>
      <c r="E136" s="237"/>
      <c r="F136" s="237"/>
      <c r="G136" s="237"/>
    </row>
    <row r="137" spans="1:7" s="99" customFormat="1" ht="14.1" customHeight="1" x14ac:dyDescent="0.2">
      <c r="B137" s="103" t="s">
        <v>143</v>
      </c>
      <c r="C137" s="237" t="str">
        <f>Isian_data_MHS!E44</f>
        <v>-</v>
      </c>
      <c r="D137" s="237"/>
      <c r="E137" s="237"/>
      <c r="F137" s="237"/>
      <c r="G137" s="237"/>
    </row>
    <row r="138" spans="1:7" s="99" customFormat="1" ht="14.1" customHeight="1" x14ac:dyDescent="0.35">
      <c r="B138" s="163"/>
      <c r="C138" s="181"/>
      <c r="D138" s="181"/>
      <c r="E138" s="181"/>
      <c r="F138" s="181"/>
      <c r="G138" s="181"/>
    </row>
    <row r="139" spans="1:7" s="99" customFormat="1" ht="14.1" customHeight="1" x14ac:dyDescent="0.2">
      <c r="B139" s="163" t="s">
        <v>27</v>
      </c>
      <c r="C139" s="182" t="s">
        <v>150</v>
      </c>
      <c r="D139" s="163"/>
      <c r="E139" s="163"/>
      <c r="F139" s="163"/>
      <c r="G139" s="122"/>
    </row>
    <row r="140" spans="1:7" s="99" customFormat="1" ht="14.1" customHeight="1" x14ac:dyDescent="0.2">
      <c r="B140" s="163"/>
      <c r="C140" s="146" t="s">
        <v>151</v>
      </c>
      <c r="D140" s="163"/>
      <c r="E140" s="163"/>
      <c r="F140" s="163"/>
      <c r="G140" s="122"/>
    </row>
    <row r="141" spans="1:7" s="99" customFormat="1" ht="28.5" customHeight="1" x14ac:dyDescent="0.2">
      <c r="B141" s="163"/>
      <c r="C141" s="241" t="s">
        <v>177</v>
      </c>
      <c r="D141" s="241"/>
      <c r="E141" s="241"/>
      <c r="F141" s="241"/>
      <c r="G141" s="241"/>
    </row>
    <row r="142" spans="1:7" s="99" customFormat="1" ht="28.5" customHeight="1" x14ac:dyDescent="0.35">
      <c r="B142" s="163"/>
      <c r="C142" s="242" t="s">
        <v>178</v>
      </c>
      <c r="D142" s="242"/>
      <c r="E142" s="242"/>
      <c r="F142" s="242"/>
      <c r="G142" s="242"/>
    </row>
    <row r="143" spans="1:7" s="99" customFormat="1" ht="14.1" customHeight="1" x14ac:dyDescent="0.2">
      <c r="B143" s="163"/>
      <c r="C143" s="163"/>
      <c r="D143" s="163"/>
      <c r="E143" s="163"/>
      <c r="F143" s="163"/>
      <c r="G143" s="122"/>
    </row>
    <row r="144" spans="1:7" s="99" customFormat="1" ht="14.1" customHeight="1" x14ac:dyDescent="0.2">
      <c r="B144" s="182" t="s">
        <v>152</v>
      </c>
      <c r="C144" s="182" t="s">
        <v>153</v>
      </c>
      <c r="D144" s="163"/>
      <c r="E144" s="163"/>
      <c r="F144" s="163"/>
      <c r="G144" s="122"/>
    </row>
    <row r="145" spans="2:7" s="99" customFormat="1" ht="14.1" customHeight="1" x14ac:dyDescent="0.2">
      <c r="B145" s="163"/>
      <c r="C145" s="183" t="s">
        <v>316</v>
      </c>
      <c r="D145" s="163"/>
      <c r="E145" s="163"/>
      <c r="F145" s="163"/>
      <c r="G145" s="122"/>
    </row>
    <row r="146" spans="2:7" s="99" customFormat="1" ht="14.1" customHeight="1" x14ac:dyDescent="0.3">
      <c r="B146" s="135"/>
      <c r="E146" s="184" t="str">
        <f>Isian_data_MHS!F48</f>
        <v>Purworejo, 17 Oktober 2021</v>
      </c>
      <c r="F146" s="163"/>
      <c r="G146" s="185"/>
    </row>
    <row r="147" spans="2:7" s="99" customFormat="1" ht="14.1" customHeight="1" x14ac:dyDescent="0.3">
      <c r="B147" s="135"/>
      <c r="E147" s="184"/>
      <c r="F147" s="163"/>
      <c r="G147" s="185"/>
    </row>
    <row r="148" spans="2:7" s="99" customFormat="1" ht="14.1" customHeight="1" x14ac:dyDescent="0.3">
      <c r="B148" s="135"/>
      <c r="E148" s="184"/>
      <c r="F148" s="163"/>
      <c r="G148" s="185"/>
    </row>
    <row r="149" spans="2:7" s="99" customFormat="1" ht="14.1" customHeight="1" x14ac:dyDescent="0.3">
      <c r="B149" s="135"/>
      <c r="E149" s="184"/>
      <c r="F149" s="163"/>
      <c r="G149" s="185"/>
    </row>
    <row r="150" spans="2:7" s="99" customFormat="1" ht="14.1" customHeight="1" x14ac:dyDescent="0.3">
      <c r="B150" s="135"/>
      <c r="E150" s="184"/>
      <c r="F150" s="163"/>
      <c r="G150" s="185"/>
    </row>
    <row r="151" spans="2:7" s="99" customFormat="1" ht="14.1" customHeight="1" x14ac:dyDescent="0.2">
      <c r="B151" s="135"/>
      <c r="E151" s="186" t="s">
        <v>215</v>
      </c>
      <c r="F151" s="187"/>
      <c r="G151" s="185"/>
    </row>
    <row r="152" spans="2:7" s="99" customFormat="1" ht="12" customHeight="1" x14ac:dyDescent="0.2">
      <c r="B152" s="135"/>
      <c r="E152" s="188" t="str">
        <f>"Dekan "&amp;G16</f>
        <v>Dekan F. Keguruan dan Ilmu Pendidikan</v>
      </c>
      <c r="F152" s="163"/>
      <c r="G152" s="185"/>
    </row>
    <row r="153" spans="2:7" s="99" customFormat="1" ht="12" customHeight="1" x14ac:dyDescent="0.2">
      <c r="B153" s="135"/>
      <c r="E153" s="189" t="str">
        <f>"Dean of "&amp;G17</f>
        <v>Dean of Teacher Training and Education Faculty</v>
      </c>
      <c r="F153" s="163"/>
      <c r="G153" s="185"/>
    </row>
    <row r="154" spans="2:7" s="99" customFormat="1" ht="5.0999999999999996" customHeight="1" x14ac:dyDescent="0.3">
      <c r="B154" s="135"/>
      <c r="E154" s="184"/>
      <c r="F154" s="163"/>
      <c r="G154" s="185"/>
    </row>
    <row r="155" spans="2:7" s="99" customFormat="1" ht="12" customHeight="1" x14ac:dyDescent="0.2">
      <c r="B155" s="135"/>
      <c r="E155" s="103" t="s">
        <v>216</v>
      </c>
      <c r="F155" s="163"/>
      <c r="G155" s="185"/>
    </row>
    <row r="156" spans="2:7" s="99" customFormat="1" ht="12" customHeight="1" x14ac:dyDescent="0.2">
      <c r="B156" s="135"/>
      <c r="E156" s="190" t="s">
        <v>315</v>
      </c>
      <c r="F156" s="163"/>
      <c r="G156" s="185"/>
    </row>
    <row r="157" spans="2:7" s="99" customFormat="1" x14ac:dyDescent="0.2">
      <c r="B157" s="135"/>
      <c r="C157" s="163"/>
      <c r="D157" s="163"/>
      <c r="E157" s="163"/>
      <c r="F157" s="163"/>
      <c r="G157" s="185"/>
    </row>
    <row r="158" spans="2:7" s="99" customFormat="1" ht="12.95" customHeight="1" x14ac:dyDescent="0.2">
      <c r="B158" s="135"/>
      <c r="C158" s="163"/>
      <c r="D158" s="163"/>
      <c r="E158" s="163"/>
      <c r="F158" s="163"/>
      <c r="G158" s="185"/>
    </row>
    <row r="159" spans="2:7" s="99" customFormat="1" ht="15" customHeight="1" x14ac:dyDescent="0.2">
      <c r="B159" s="127" t="s">
        <v>154</v>
      </c>
      <c r="C159" s="191"/>
      <c r="D159" s="103"/>
      <c r="E159" s="103"/>
      <c r="F159" s="103"/>
      <c r="G159" s="185"/>
    </row>
    <row r="160" spans="2:7" s="99" customFormat="1" ht="27" customHeight="1" x14ac:dyDescent="0.2">
      <c r="B160" s="135" t="s">
        <v>24</v>
      </c>
      <c r="C160" s="238" t="s">
        <v>321</v>
      </c>
      <c r="D160" s="238"/>
      <c r="E160" s="238"/>
      <c r="F160" s="238"/>
      <c r="G160" s="192"/>
    </row>
    <row r="161" spans="2:8" s="99" customFormat="1" ht="27.75" customHeight="1" x14ac:dyDescent="0.2">
      <c r="B161" s="135" t="s">
        <v>25</v>
      </c>
      <c r="C161" s="238" t="s">
        <v>322</v>
      </c>
      <c r="D161" s="238"/>
      <c r="E161" s="238"/>
      <c r="F161" s="238"/>
      <c r="G161" s="185"/>
    </row>
    <row r="162" spans="2:8" s="99" customFormat="1" ht="16.5" customHeight="1" x14ac:dyDescent="0.2">
      <c r="B162" s="135" t="s">
        <v>26</v>
      </c>
      <c r="C162" s="238" t="s">
        <v>323</v>
      </c>
      <c r="D162" s="238"/>
      <c r="E162" s="238"/>
      <c r="F162" s="238"/>
      <c r="G162" s="185"/>
    </row>
    <row r="163" spans="2:8" s="99" customFormat="1" ht="27.75" customHeight="1" x14ac:dyDescent="0.2">
      <c r="B163" s="193" t="s">
        <v>27</v>
      </c>
      <c r="C163" s="238" t="s">
        <v>155</v>
      </c>
      <c r="D163" s="238"/>
      <c r="E163" s="238"/>
      <c r="F163" s="238"/>
    </row>
    <row r="164" spans="2:8" s="99" customFormat="1" ht="12" customHeight="1" x14ac:dyDescent="0.35">
      <c r="B164" s="194"/>
      <c r="C164" s="194"/>
      <c r="D164" s="194"/>
      <c r="E164" s="194"/>
      <c r="F164" s="150"/>
      <c r="G164" s="195"/>
    </row>
    <row r="165" spans="2:8" s="99" customFormat="1" ht="12" customHeight="1" x14ac:dyDescent="0.35">
      <c r="B165" s="104"/>
      <c r="C165" s="104"/>
      <c r="D165" s="104"/>
      <c r="E165" s="104"/>
      <c r="F165" s="105"/>
      <c r="G165" s="140"/>
    </row>
    <row r="166" spans="2:8" s="99" customFormat="1" ht="12" customHeight="1" x14ac:dyDescent="0.2">
      <c r="D166" s="163"/>
      <c r="E166" s="163"/>
      <c r="G166" s="196" t="s">
        <v>63</v>
      </c>
      <c r="H166" s="197"/>
    </row>
    <row r="167" spans="2:8" s="99" customFormat="1" ht="12" customHeight="1" x14ac:dyDescent="0.2">
      <c r="D167" s="163"/>
      <c r="E167" s="163"/>
      <c r="G167" s="197" t="s">
        <v>156</v>
      </c>
      <c r="H167" s="197"/>
    </row>
    <row r="168" spans="2:8" s="99" customFormat="1" ht="12" customHeight="1" x14ac:dyDescent="0.2">
      <c r="D168" s="163"/>
      <c r="E168" s="163"/>
      <c r="G168" s="197" t="s">
        <v>158</v>
      </c>
      <c r="H168" s="197"/>
    </row>
    <row r="169" spans="2:8" s="99" customFormat="1" ht="12" customHeight="1" x14ac:dyDescent="0.2">
      <c r="D169" s="163"/>
      <c r="E169" s="163"/>
      <c r="G169" s="197" t="s">
        <v>157</v>
      </c>
      <c r="H169" s="197"/>
    </row>
    <row r="170" spans="2:8" s="99" customFormat="1" ht="12" customHeight="1" x14ac:dyDescent="0.2">
      <c r="D170" s="163"/>
      <c r="E170" s="163"/>
      <c r="G170" s="197" t="s">
        <v>324</v>
      </c>
      <c r="H170" s="197"/>
    </row>
    <row r="171" spans="2:8" s="99" customFormat="1" ht="12" customHeight="1" x14ac:dyDescent="0.2">
      <c r="B171" s="163"/>
      <c r="C171" s="163"/>
      <c r="D171" s="163"/>
      <c r="E171" s="163"/>
      <c r="F171" s="163"/>
      <c r="G171" s="198"/>
    </row>
    <row r="172" spans="2:8" s="99" customFormat="1" ht="12" customHeight="1" x14ac:dyDescent="0.2">
      <c r="B172" s="163"/>
      <c r="C172" s="163"/>
      <c r="D172" s="163"/>
      <c r="E172" s="163"/>
      <c r="F172" s="163"/>
      <c r="G172" s="198"/>
    </row>
    <row r="173" spans="2:8" s="99" customFormat="1" ht="12" customHeight="1" x14ac:dyDescent="0.2">
      <c r="B173" s="163"/>
      <c r="C173" s="163"/>
      <c r="D173" s="163"/>
      <c r="E173" s="163"/>
      <c r="F173" s="163"/>
      <c r="G173" s="198"/>
    </row>
    <row r="174" spans="2:8" s="99" customFormat="1" ht="12" hidden="1" customHeight="1" x14ac:dyDescent="0.2">
      <c r="B174" s="163"/>
      <c r="C174" s="163"/>
      <c r="D174" s="163"/>
      <c r="E174" s="163"/>
      <c r="F174" s="163"/>
      <c r="G174" s="198"/>
    </row>
    <row r="175" spans="2:8" s="99" customFormat="1" ht="12" hidden="1" customHeight="1" x14ac:dyDescent="0.2">
      <c r="B175" s="163"/>
      <c r="C175" s="163"/>
      <c r="D175" s="163"/>
      <c r="E175" s="163"/>
      <c r="F175" s="163"/>
      <c r="G175" s="198"/>
    </row>
    <row r="176" spans="2:8" s="99" customFormat="1" ht="12" hidden="1" customHeight="1" x14ac:dyDescent="0.2">
      <c r="B176" s="163"/>
      <c r="C176" s="163"/>
      <c r="D176" s="163"/>
      <c r="E176" s="163"/>
      <c r="F176" s="163"/>
      <c r="G176" s="198"/>
    </row>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sheetData>
  <sheetProtection password="8C81" sheet="1" objects="1" scenarios="1" selectLockedCells="1" selectUnlockedCells="1"/>
  <mergeCells count="115">
    <mergeCell ref="B10:G10"/>
    <mergeCell ref="C80:D80"/>
    <mergeCell ref="F65:G65"/>
    <mergeCell ref="F80:G80"/>
    <mergeCell ref="C74:D74"/>
    <mergeCell ref="F67:G67"/>
    <mergeCell ref="C55:D55"/>
    <mergeCell ref="F39:G39"/>
    <mergeCell ref="F40:G40"/>
    <mergeCell ref="C119:G119"/>
    <mergeCell ref="C66:D66"/>
    <mergeCell ref="C85:D85"/>
    <mergeCell ref="F71:G71"/>
    <mergeCell ref="F90:G90"/>
    <mergeCell ref="C65:D65"/>
    <mergeCell ref="C108:D108"/>
    <mergeCell ref="C62:D62"/>
    <mergeCell ref="F83:G83"/>
    <mergeCell ref="C92:D92"/>
    <mergeCell ref="C71:D71"/>
    <mergeCell ref="C86:D86"/>
    <mergeCell ref="C67:D67"/>
    <mergeCell ref="C63:D63"/>
    <mergeCell ref="C64:D64"/>
    <mergeCell ref="C70:D70"/>
    <mergeCell ref="F79:G79"/>
    <mergeCell ref="F75:G76"/>
    <mergeCell ref="F74:G74"/>
    <mergeCell ref="F72:G72"/>
    <mergeCell ref="F73:G73"/>
    <mergeCell ref="C58:D58"/>
    <mergeCell ref="F103:G103"/>
    <mergeCell ref="F104:G104"/>
    <mergeCell ref="F105:G105"/>
    <mergeCell ref="F106:G106"/>
    <mergeCell ref="F62:G62"/>
    <mergeCell ref="C72:D72"/>
    <mergeCell ref="F66:G66"/>
    <mergeCell ref="F64:G64"/>
    <mergeCell ref="C79:D79"/>
    <mergeCell ref="F63:G63"/>
    <mergeCell ref="C73:D73"/>
    <mergeCell ref="F78:G78"/>
    <mergeCell ref="C163:F163"/>
    <mergeCell ref="C101:D101"/>
    <mergeCell ref="C61:D61"/>
    <mergeCell ref="F101:G101"/>
    <mergeCell ref="C97:D97"/>
    <mergeCell ref="F97:G97"/>
    <mergeCell ref="F55:G55"/>
    <mergeCell ref="C91:D91"/>
    <mergeCell ref="C135:G135"/>
    <mergeCell ref="C87:D87"/>
    <mergeCell ref="C137:G137"/>
    <mergeCell ref="C162:F162"/>
    <mergeCell ref="C141:G141"/>
    <mergeCell ref="F88:G88"/>
    <mergeCell ref="C142:G142"/>
    <mergeCell ref="C160:F160"/>
    <mergeCell ref="C161:F161"/>
    <mergeCell ref="C134:G134"/>
    <mergeCell ref="F84:G84"/>
    <mergeCell ref="F107:G107"/>
    <mergeCell ref="F108:G108"/>
    <mergeCell ref="F109:G109"/>
    <mergeCell ref="F110:G110"/>
    <mergeCell ref="C118:G118"/>
    <mergeCell ref="I70:J70"/>
    <mergeCell ref="I71:J71"/>
    <mergeCell ref="F46:G47"/>
    <mergeCell ref="C117:G117"/>
    <mergeCell ref="F86:G86"/>
    <mergeCell ref="C136:G136"/>
    <mergeCell ref="C109:D109"/>
    <mergeCell ref="C90:D90"/>
    <mergeCell ref="F89:G89"/>
    <mergeCell ref="C127:G127"/>
    <mergeCell ref="C128:G128"/>
    <mergeCell ref="C110:D110"/>
    <mergeCell ref="F87:G87"/>
    <mergeCell ref="C107:D107"/>
    <mergeCell ref="C89:D89"/>
    <mergeCell ref="C120:G120"/>
    <mergeCell ref="C129:G129"/>
    <mergeCell ref="C130:G130"/>
    <mergeCell ref="F57:G57"/>
    <mergeCell ref="F56:G56"/>
    <mergeCell ref="C103:D103"/>
    <mergeCell ref="C102:D102"/>
    <mergeCell ref="F100:G100"/>
    <mergeCell ref="C56:D56"/>
    <mergeCell ref="F7:G7"/>
    <mergeCell ref="F70:G70"/>
    <mergeCell ref="B9:G9"/>
    <mergeCell ref="F122:G123"/>
    <mergeCell ref="C88:D88"/>
    <mergeCell ref="F85:G85"/>
    <mergeCell ref="C83:D83"/>
    <mergeCell ref="C84:D84"/>
    <mergeCell ref="F92:G92"/>
    <mergeCell ref="C78:D78"/>
    <mergeCell ref="F91:G91"/>
    <mergeCell ref="C60:D60"/>
    <mergeCell ref="F59:G59"/>
    <mergeCell ref="F58:G58"/>
    <mergeCell ref="C59:D59"/>
    <mergeCell ref="F60:G60"/>
    <mergeCell ref="C104:D104"/>
    <mergeCell ref="F61:G61"/>
    <mergeCell ref="C57:D57"/>
    <mergeCell ref="C100:D100"/>
    <mergeCell ref="F94:G95"/>
    <mergeCell ref="C105:D105"/>
    <mergeCell ref="C106:D106"/>
    <mergeCell ref="F102:G102"/>
  </mergeCells>
  <printOptions horizontalCentered="1"/>
  <pageMargins left="0.47244094488188998" right="0.511811023622047" top="0.74803149606299202" bottom="0.74803149606299202" header="0.31496062992126" footer="0.31496062992126"/>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Contoh_Isian_data_MHS</vt:lpstr>
      <vt:lpstr>Isian_data_MHS</vt:lpstr>
      <vt:lpstr>SKPI Cetak</vt:lpstr>
      <vt:lpstr>Choose_Length_of_Study</vt:lpstr>
      <vt:lpstr>Pilih_Lama_Studi</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ismail - [2010]</cp:lastModifiedBy>
  <dcterms:created xsi:type="dcterms:W3CDTF">2018-07-27T09:02:52Z</dcterms:created>
  <dcterms:modified xsi:type="dcterms:W3CDTF">2021-10-19T04:27:28Z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42ef4d8872474d07aa8ef5e7da0104d8</vt:lpwstr>
  </property>
</Properties>
</file>