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gk. 2012" sheetId="1" r:id="rId4"/>
    <sheet state="visible" name="Angk. 2013" sheetId="2" r:id="rId5"/>
    <sheet state="visible" name="Angk. 2014 ke atas" sheetId="3" r:id="rId6"/>
  </sheets>
  <definedNames/>
  <calcPr/>
</workbook>
</file>

<file path=xl/sharedStrings.xml><?xml version="1.0" encoding="utf-8"?>
<sst xmlns="http://schemas.openxmlformats.org/spreadsheetml/2006/main" count="700" uniqueCount="292">
  <si>
    <t>DOKUMEN HASIL STUDI</t>
  </si>
  <si>
    <t>N a m a</t>
  </si>
  <si>
    <r>
      <rPr>
        <rFont val="Arial"/>
        <b val="0"/>
        <sz val="12.0"/>
      </rPr>
      <t xml:space="preserve">: </t>
    </r>
    <r>
      <rPr>
        <rFont val="Arial"/>
        <b/>
        <sz val="12.0"/>
      </rPr>
      <t>FULAN</t>
    </r>
  </si>
  <si>
    <t xml:space="preserve">Fakultas                   </t>
  </si>
  <si>
    <t>: Keguruan dan Ilmu Pendidikan</t>
  </si>
  <si>
    <t>N I M</t>
  </si>
  <si>
    <t>: NIM</t>
  </si>
  <si>
    <t xml:space="preserve">Program Studi           </t>
  </si>
  <si>
    <t>: Pendidikan Bahasa Inggris</t>
  </si>
  <si>
    <t>Tempat/Tgl. Lahir</t>
  </si>
  <si>
    <t>: Tempat, langgal lahir</t>
  </si>
  <si>
    <t xml:space="preserve">Jenjang Pendidikan                 </t>
  </si>
  <si>
    <t>: S. 1</t>
  </si>
  <si>
    <t>Th. Masuk</t>
  </si>
  <si>
    <t>: 2012</t>
  </si>
  <si>
    <t xml:space="preserve">Tanggal Lulus            </t>
  </si>
  <si>
    <r>
      <rPr>
        <rFont val="Arial"/>
        <sz val="11.0"/>
      </rPr>
      <t xml:space="preserve">: 16 Agustus 2016 </t>
    </r>
    <r>
      <rPr>
        <rFont val="Arial"/>
        <b/>
        <i/>
        <sz val="11.0"/>
      </rPr>
      <t>(Isi dengan tanggal ujian)</t>
    </r>
  </si>
  <si>
    <t>Sem</t>
  </si>
  <si>
    <t>KODE MK</t>
  </si>
  <si>
    <t>MATA KULIAH</t>
  </si>
  <si>
    <t>SKS</t>
  </si>
  <si>
    <t>NILAI</t>
  </si>
  <si>
    <t>BOBOT</t>
  </si>
  <si>
    <t>MUTU</t>
  </si>
  <si>
    <t>I</t>
  </si>
  <si>
    <t>1SL01</t>
  </si>
  <si>
    <t>Al Islam dan Kemuhammadiyahan I</t>
  </si>
  <si>
    <t>B</t>
  </si>
  <si>
    <t>GL01</t>
  </si>
  <si>
    <t>Pancasila</t>
  </si>
  <si>
    <t>GL02</t>
  </si>
  <si>
    <t>Filsafat Ilmu</t>
  </si>
  <si>
    <t>GT01</t>
  </si>
  <si>
    <t>Pengantar Ilmu Pendidikan</t>
  </si>
  <si>
    <t>1LC01</t>
  </si>
  <si>
    <t>Pronunciation Practice</t>
  </si>
  <si>
    <t>1LC11</t>
  </si>
  <si>
    <t>Intensive Vocabulary</t>
  </si>
  <si>
    <t>1LC21</t>
  </si>
  <si>
    <t>Intensive Grammar</t>
  </si>
  <si>
    <t>1LS41</t>
  </si>
  <si>
    <t>Intensive Writing</t>
  </si>
  <si>
    <t>1LS11</t>
  </si>
  <si>
    <t>Intensive Listening</t>
  </si>
  <si>
    <t>1LS21</t>
  </si>
  <si>
    <t>Intensive Speaking</t>
  </si>
  <si>
    <t xml:space="preserve"> </t>
  </si>
  <si>
    <t>1LS31</t>
  </si>
  <si>
    <t>Intensive Reading</t>
  </si>
  <si>
    <t>II</t>
  </si>
  <si>
    <t>1SL02</t>
  </si>
  <si>
    <t>Al Islam dan Kemuhammadiyahan II</t>
  </si>
  <si>
    <t>GL03</t>
  </si>
  <si>
    <t>Ilmu Sosial Dasar</t>
  </si>
  <si>
    <t>GT02</t>
  </si>
  <si>
    <t>Perkembangan Peserta Didik</t>
  </si>
  <si>
    <t>GT07</t>
  </si>
  <si>
    <t>Psikologi Pendidikan</t>
  </si>
  <si>
    <t>LC22</t>
  </si>
  <si>
    <t>English Grammar I</t>
  </si>
  <si>
    <t>LS12</t>
  </si>
  <si>
    <t>Listening Comprehension I</t>
  </si>
  <si>
    <t>LS22</t>
  </si>
  <si>
    <t>Speaking I</t>
  </si>
  <si>
    <t>LS32</t>
  </si>
  <si>
    <t>Reading Comprehension I</t>
  </si>
  <si>
    <t>LS41</t>
  </si>
  <si>
    <t>Writing I</t>
  </si>
  <si>
    <t>LN01</t>
  </si>
  <si>
    <t>Phonology I</t>
  </si>
  <si>
    <t>LC12</t>
  </si>
  <si>
    <t>Vocabulary</t>
  </si>
  <si>
    <t>III</t>
  </si>
  <si>
    <t>1SL03</t>
  </si>
  <si>
    <t>Al Islam dan Kemuhammadiyahan III</t>
  </si>
  <si>
    <t>GL05</t>
  </si>
  <si>
    <t>Bahasa Indonesia</t>
  </si>
  <si>
    <t>GL04</t>
  </si>
  <si>
    <t>Pendidikan Kewarganegaraan</t>
  </si>
  <si>
    <t>GT08</t>
  </si>
  <si>
    <t>Manajemen Sekolah</t>
  </si>
  <si>
    <t>LS13</t>
  </si>
  <si>
    <t>Listening Comprehension II</t>
  </si>
  <si>
    <t>LS23</t>
  </si>
  <si>
    <t>Speaking II</t>
  </si>
  <si>
    <t>LS33</t>
  </si>
  <si>
    <t>Reading Comprehension II</t>
  </si>
  <si>
    <t>LS42</t>
  </si>
  <si>
    <t>Writing II</t>
  </si>
  <si>
    <t>LN03</t>
  </si>
  <si>
    <t>Introduction to Linguistics</t>
  </si>
  <si>
    <t>Phonology II</t>
  </si>
  <si>
    <t>LC23</t>
  </si>
  <si>
    <t>English Grammar II</t>
  </si>
  <si>
    <t>IV</t>
  </si>
  <si>
    <t>1SL04</t>
  </si>
  <si>
    <t>Al Islam dan Kemuhammadiyahan IV</t>
  </si>
  <si>
    <t>1LS51</t>
  </si>
  <si>
    <t>English-Indonesian Translation</t>
  </si>
  <si>
    <t>LS14</t>
  </si>
  <si>
    <t>Listening Comprehension III</t>
  </si>
  <si>
    <t>1LS24</t>
  </si>
  <si>
    <t>Discussion and Debate</t>
  </si>
  <si>
    <t>LS34</t>
  </si>
  <si>
    <t>Writing III</t>
  </si>
  <si>
    <t>LC24</t>
  </si>
  <si>
    <t>English Grammar III</t>
  </si>
  <si>
    <t>LN04</t>
  </si>
  <si>
    <t>Morphology</t>
  </si>
  <si>
    <t>LN05</t>
  </si>
  <si>
    <t>English Syntax</t>
  </si>
  <si>
    <t>LI03</t>
  </si>
  <si>
    <t>Poetry</t>
  </si>
  <si>
    <t>Reading Comprehension III</t>
  </si>
  <si>
    <t>V</t>
  </si>
  <si>
    <t>1SL05</t>
  </si>
  <si>
    <t>Al Islam dan Kemuhammadiyahan V</t>
  </si>
  <si>
    <t>2LT01</t>
  </si>
  <si>
    <t>Kurikulum dan Telaah Buku Teks SMP</t>
  </si>
  <si>
    <t>LS25</t>
  </si>
  <si>
    <t>English Grammar IV</t>
  </si>
  <si>
    <t>LS15</t>
  </si>
  <si>
    <t>Listening Comprehension IV</t>
  </si>
  <si>
    <t>Public Speaking</t>
  </si>
  <si>
    <t>LS35</t>
  </si>
  <si>
    <t>Reading Comprehension IV</t>
  </si>
  <si>
    <t>LS44</t>
  </si>
  <si>
    <t>Writing IV</t>
  </si>
  <si>
    <t>Language Assessment</t>
  </si>
  <si>
    <t>1LT05</t>
  </si>
  <si>
    <t>Strategi Belajar Mengajar Bahasa Inggris</t>
  </si>
  <si>
    <t>1LS52</t>
  </si>
  <si>
    <t>Indonesian-English Translation</t>
  </si>
  <si>
    <t>LI02</t>
  </si>
  <si>
    <t>Prose</t>
  </si>
  <si>
    <t>VI</t>
  </si>
  <si>
    <t>1SL06</t>
  </si>
  <si>
    <t>Al Islam dan Kemuhammadiyahan VI</t>
  </si>
  <si>
    <t>2ILT02</t>
  </si>
  <si>
    <t>Kurikulum &amp; Buku teks SMA/K</t>
  </si>
  <si>
    <t>1LT06</t>
  </si>
  <si>
    <t>Perencanaan Pembelajaran Bahasa  Inggris</t>
  </si>
  <si>
    <t>SE01</t>
  </si>
  <si>
    <t>Cross Cultural Understanding</t>
  </si>
  <si>
    <t>LN09</t>
  </si>
  <si>
    <t>Intro to Sociolinguistics</t>
  </si>
  <si>
    <t>LS36</t>
  </si>
  <si>
    <t>Reading Comprehension V</t>
  </si>
  <si>
    <t>1LS45</t>
  </si>
  <si>
    <t>Essay Writing</t>
  </si>
  <si>
    <t>Statistik Dalam Pembelajaran Bahasa</t>
  </si>
  <si>
    <t>2LT07</t>
  </si>
  <si>
    <t>Metode Penelitian</t>
  </si>
  <si>
    <t>B+</t>
  </si>
  <si>
    <t>LT10</t>
  </si>
  <si>
    <t>Micro Teaching</t>
  </si>
  <si>
    <t>VII</t>
  </si>
  <si>
    <t xml:space="preserve"> 1SL07</t>
  </si>
  <si>
    <t>Al Islam dan Kemuhammadiyahan VII</t>
  </si>
  <si>
    <t>LN07</t>
  </si>
  <si>
    <t>Topics in Applied Linguistics</t>
  </si>
  <si>
    <t>LI04</t>
  </si>
  <si>
    <t>Drama</t>
  </si>
  <si>
    <t>LI07</t>
  </si>
  <si>
    <t>Seminar on Language Teaching</t>
  </si>
  <si>
    <t>LT11</t>
  </si>
  <si>
    <t>Praktik Pengalaman Lapangan (PPL)</t>
  </si>
  <si>
    <t>LT09</t>
  </si>
  <si>
    <t>Teaching English for Young Leaners</t>
  </si>
  <si>
    <t>LT08</t>
  </si>
  <si>
    <t>Research in English Lang. Teaching II</t>
  </si>
  <si>
    <t>LN08</t>
  </si>
  <si>
    <t>Intro to Second Language Acquisition</t>
  </si>
  <si>
    <t>SE02</t>
  </si>
  <si>
    <t>ESP Progam Development</t>
  </si>
  <si>
    <t>LS53</t>
  </si>
  <si>
    <t>Interpreting</t>
  </si>
  <si>
    <t>VIII</t>
  </si>
  <si>
    <t>1SL08</t>
  </si>
  <si>
    <t>Al Islam dan Kemuhammadiyahan VIII</t>
  </si>
  <si>
    <t>Kode MK Pilihan</t>
  </si>
  <si>
    <t>Isi dgn MK Pilihan Anda*</t>
  </si>
  <si>
    <t>GL06</t>
  </si>
  <si>
    <t>Kuliah Kerja Nyata (KKN)</t>
  </si>
  <si>
    <t>LS47</t>
  </si>
  <si>
    <t>Thesis</t>
  </si>
  <si>
    <t>Judul Thesis :</t>
  </si>
  <si>
    <t>ISIKAN JUDUL THESIS ANDA DISINI DENGAN HURUF KAPITAL SEMUA</t>
  </si>
  <si>
    <t xml:space="preserve">                                                Indeks Prestasi Komulatif (IPK)</t>
  </si>
  <si>
    <t>:</t>
  </si>
  <si>
    <t xml:space="preserve">                                                Predikat Kelulusan</t>
  </si>
  <si>
    <t>Catatan :</t>
  </si>
  <si>
    <t>* Elective course (isikan dengan MK Pilihan Anda)</t>
  </si>
  <si>
    <t>Purworejo, …………………………</t>
  </si>
  <si>
    <t xml:space="preserve">  (Tourism, Business English, Journalism)</t>
  </si>
  <si>
    <t>Kaprodi PBI</t>
  </si>
  <si>
    <t>Kolom Nilai: Isikan dengan nilai angka (A, A-, B+, dst)</t>
  </si>
  <si>
    <t>IPK :  2.00  - 2.75  =  Cukup</t>
  </si>
  <si>
    <t>IPK :  2.76  - 3,00  =  Memuaskan</t>
  </si>
  <si>
    <t>IPK :  3,01  - 3.50  =  Sangat Memuaskan</t>
  </si>
  <si>
    <t>Sri Widodo, S.S., M.Hum.</t>
  </si>
  <si>
    <t>IPK :  3.51  - 4.00  =  Dengan Pujian</t>
  </si>
  <si>
    <t>NIDN 0628057302</t>
  </si>
  <si>
    <r>
      <rPr>
        <rFont val="Arial"/>
        <b val="0"/>
        <sz val="12.0"/>
      </rPr>
      <t xml:space="preserve">: </t>
    </r>
    <r>
      <rPr>
        <rFont val="Arial"/>
        <b/>
        <sz val="12.0"/>
      </rPr>
      <t>FULAN</t>
    </r>
  </si>
  <si>
    <t>: 2013</t>
  </si>
  <si>
    <r>
      <rPr>
        <rFont val="Arial"/>
        <sz val="11.0"/>
      </rPr>
      <t xml:space="preserve">: 16 Agustus 2016 </t>
    </r>
    <r>
      <rPr>
        <rFont val="Arial"/>
        <b/>
        <i/>
        <sz val="11.0"/>
      </rPr>
      <t>(Isi dengan tanggal ujian)</t>
    </r>
  </si>
  <si>
    <t>SL04</t>
  </si>
  <si>
    <t>LS51</t>
  </si>
  <si>
    <t>LS24</t>
  </si>
  <si>
    <t>LS43</t>
  </si>
  <si>
    <t>Kurikulum Buku Teks SMP</t>
  </si>
  <si>
    <t>SL06</t>
  </si>
  <si>
    <t>Sociolinguistics</t>
  </si>
  <si>
    <t>LS45</t>
  </si>
  <si>
    <t>LT02</t>
  </si>
  <si>
    <t>Kurikulum &amp; Telaah Buku Teks SMA/K</t>
  </si>
  <si>
    <t>LT06</t>
  </si>
  <si>
    <t>Perencanaan Pembelajaran Bahasa Inggris</t>
  </si>
  <si>
    <t>Microteaching</t>
  </si>
  <si>
    <t>Research in ELT II</t>
  </si>
  <si>
    <t>Teaching English for Young Learners</t>
  </si>
  <si>
    <t>English for Specific Purpose</t>
  </si>
  <si>
    <t>Pragmatics</t>
  </si>
  <si>
    <t>SL08</t>
  </si>
  <si>
    <t>Praktice Teaching (PPL)</t>
  </si>
  <si>
    <t xml:space="preserve">: RETIANA MAHARANI </t>
  </si>
  <si>
    <t xml:space="preserve">: 182120084 </t>
  </si>
  <si>
    <t>: KEBUMEN, 01 MEI 2000</t>
  </si>
  <si>
    <t>: 2018</t>
  </si>
  <si>
    <t xml:space="preserve">: </t>
  </si>
  <si>
    <t xml:space="preserve">Pancasila </t>
  </si>
  <si>
    <t xml:space="preserve">Filsafat ilmu </t>
  </si>
  <si>
    <t xml:space="preserve">Pengantar Pendidikan </t>
  </si>
  <si>
    <t xml:space="preserve">Survival Speaking </t>
  </si>
  <si>
    <t>Speaking for everyday communication</t>
  </si>
  <si>
    <t>Writing for Personal Communication</t>
  </si>
  <si>
    <t>Basic Communicative Grammar</t>
  </si>
  <si>
    <t xml:space="preserve">Intensive vocabulary </t>
  </si>
  <si>
    <t xml:space="preserve">Pronunciation skills </t>
  </si>
  <si>
    <t xml:space="preserve">Extensive Reading </t>
  </si>
  <si>
    <t>Speaking for group activities</t>
  </si>
  <si>
    <t xml:space="preserve">Reading for information </t>
  </si>
  <si>
    <t xml:space="preserve">Writing for formal Communication </t>
  </si>
  <si>
    <t>Pre-intermediate communicative grammar</t>
  </si>
  <si>
    <t xml:space="preserve">Academic Vocabulary </t>
  </si>
  <si>
    <t>English Phonology</t>
  </si>
  <si>
    <t xml:space="preserve">Listening for information </t>
  </si>
  <si>
    <t>Speaking in Professional Contexts</t>
  </si>
  <si>
    <t>Reading for literary appreciation</t>
  </si>
  <si>
    <t>Writing in Professional Context</t>
  </si>
  <si>
    <t>Intermediate communicative grammar</t>
  </si>
  <si>
    <t>Intro to linguistics</t>
  </si>
  <si>
    <t xml:space="preserve">Test - Standardized Vocabulary </t>
  </si>
  <si>
    <t xml:space="preserve">Entrepreneurship Branding </t>
  </si>
  <si>
    <t xml:space="preserve">Strategi Pembelajaran </t>
  </si>
  <si>
    <t>Listening for professional context</t>
  </si>
  <si>
    <t xml:space="preserve">Speaking for formal Setting </t>
  </si>
  <si>
    <t xml:space="preserve">Genre-based reading </t>
  </si>
  <si>
    <t xml:space="preserve">Genre-based Writing </t>
  </si>
  <si>
    <t>Modern English grammar</t>
  </si>
  <si>
    <t xml:space="preserve">Literature and Translation </t>
  </si>
  <si>
    <t>English Morphology</t>
  </si>
  <si>
    <t xml:space="preserve">Tourism </t>
  </si>
  <si>
    <t>Introduction to Literature</t>
  </si>
  <si>
    <t xml:space="preserve">Perencanaan Pembelajaran </t>
  </si>
  <si>
    <t>Penilaian Hasil Belajar</t>
  </si>
  <si>
    <t>Magang 1</t>
  </si>
  <si>
    <t xml:space="preserve">ICT and Multimedia for ELT </t>
  </si>
  <si>
    <t xml:space="preserve">Public Speaking </t>
  </si>
  <si>
    <t xml:space="preserve">Seminar on literature </t>
  </si>
  <si>
    <t xml:space="preserve">Semantics and Pragmatic </t>
  </si>
  <si>
    <t>Coursebook evaluation</t>
  </si>
  <si>
    <t>Literary Appreciation</t>
  </si>
  <si>
    <t xml:space="preserve">Entrepreneurship Planning </t>
  </si>
  <si>
    <t>Statistik</t>
  </si>
  <si>
    <t>Metodologi Penelitian Pendidikan</t>
  </si>
  <si>
    <t xml:space="preserve">Micro Teaching </t>
  </si>
  <si>
    <t>Magang 2</t>
  </si>
  <si>
    <t>Intro to sociolinguistics</t>
  </si>
  <si>
    <t>Intro to SLA</t>
  </si>
  <si>
    <t xml:space="preserve">Psycholinguistic </t>
  </si>
  <si>
    <t xml:space="preserve">Intercultural communication </t>
  </si>
  <si>
    <t xml:space="preserve">Entrepreneurship Evaluation </t>
  </si>
  <si>
    <t>Seminar on ELT</t>
  </si>
  <si>
    <t>Magang 3</t>
  </si>
  <si>
    <t xml:space="preserve">Entrepreneurship Innovation </t>
  </si>
  <si>
    <t>Field Study</t>
  </si>
  <si>
    <t>KKN</t>
  </si>
  <si>
    <t>Skripsi</t>
  </si>
  <si>
    <t>Judul Skripsi :</t>
  </si>
  <si>
    <t>ISIKAN JUDUL SKRIPSI ANDA DISINI DENGAN HURUF KAPITAL SEMUA</t>
  </si>
  <si>
    <t xml:space="preserve">  (Tourism, Business English, Extensive Translation)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</si>
</sst>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rgb="FF000000"/>
      <name val="Calibri"/>
    </font>
    <font>
      <b/>
      <sz val="20.0"/>
      <name val="Arial"/>
    </font>
    <font>
      <b/>
      <u/>
      <sz val="20.0"/>
      <name val="Arial"/>
    </font>
    <font>
      <sz val="10.0"/>
      <name val="Arial"/>
    </font>
    <font>
      <b/>
      <sz val="11.0"/>
      <name val="Arial"/>
    </font>
    <font>
      <sz val="13.0"/>
      <name val="Arial"/>
    </font>
    <font>
      <sz val="11.0"/>
      <name val="Arial"/>
    </font>
    <font>
      <b/>
      <sz val="12.0"/>
      <name val="Arial"/>
    </font>
    <font/>
    <font>
      <sz val="12.0"/>
      <name val="Arial"/>
    </font>
    <font>
      <sz val="10.0"/>
      <color rgb="FFFF0000"/>
      <name val="Arial"/>
    </font>
    <font>
      <i/>
      <sz val="12.0"/>
      <name val="Times New Roman"/>
    </font>
    <font>
      <b/>
      <sz val="14.0"/>
      <name val="Arial"/>
    </font>
    <font>
      <b/>
      <sz val="10.0"/>
      <name val="Arial"/>
    </font>
    <font>
      <b/>
      <u/>
      <sz val="12.0"/>
      <name val="Arial"/>
    </font>
    <font>
      <b/>
      <u/>
      <sz val="2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31">
    <border/>
    <border>
      <bottom style="double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6" numFmtId="0" xfId="0" applyAlignment="1" applyFont="1">
      <alignment horizontal="left" vertical="center"/>
    </xf>
    <xf borderId="1" fillId="0" fontId="3" numFmtId="0" xfId="0" applyAlignment="1" applyBorder="1" applyFont="1">
      <alignment vertical="center"/>
    </xf>
    <xf borderId="2" fillId="0" fontId="7" numFmtId="0" xfId="0" applyAlignment="1" applyBorder="1" applyFont="1">
      <alignment horizontal="center" vertical="center"/>
    </xf>
    <xf borderId="2" fillId="0" fontId="7" numFmtId="0" xfId="0" applyAlignment="1" applyBorder="1" applyFont="1">
      <alignment horizontal="center" shrinkToFit="0" vertical="center" wrapText="1"/>
    </xf>
    <xf borderId="3" fillId="0" fontId="8" numFmtId="0" xfId="0" applyBorder="1" applyFont="1"/>
    <xf borderId="4" fillId="0" fontId="9" numFmtId="0" xfId="0" applyAlignment="1" applyBorder="1" applyFont="1">
      <alignment horizontal="center" vertical="center"/>
    </xf>
    <xf borderId="5" fillId="0" fontId="9" numFmtId="0" xfId="0" applyAlignment="1" applyBorder="1" applyFont="1">
      <alignment horizontal="center" vertical="center"/>
    </xf>
    <xf borderId="0" fillId="0" fontId="9" numFmtId="0" xfId="0" applyFont="1"/>
    <xf borderId="5" fillId="0" fontId="6" numFmtId="0" xfId="0" applyAlignment="1" applyBorder="1" applyFont="1">
      <alignment horizontal="center" vertical="center"/>
    </xf>
    <xf borderId="6" fillId="0" fontId="9" numFmtId="0" xfId="0" applyAlignment="1" applyBorder="1" applyFont="1">
      <alignment horizontal="center" vertical="center"/>
    </xf>
    <xf borderId="5" fillId="0" fontId="9" numFmtId="0" xfId="0" applyAlignment="1" applyBorder="1" applyFont="1">
      <alignment horizontal="center" shrinkToFit="0" vertical="center" wrapText="1"/>
    </xf>
    <xf borderId="2" fillId="0" fontId="8" numFmtId="0" xfId="0" applyBorder="1" applyFont="1"/>
    <xf borderId="7" fillId="0" fontId="9" numFmtId="0" xfId="0" applyAlignment="1" applyBorder="1" applyFont="1">
      <alignment horizontal="center" vertical="center"/>
    </xf>
    <xf borderId="7" fillId="0" fontId="9" numFmtId="0" xfId="0" applyAlignment="1" applyBorder="1" applyFont="1">
      <alignment vertical="center"/>
    </xf>
    <xf borderId="7" fillId="0" fontId="6" numFmtId="0" xfId="0" applyAlignment="1" applyBorder="1" applyFont="1">
      <alignment horizontal="center" vertical="center"/>
    </xf>
    <xf borderId="7" fillId="0" fontId="9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vertical="center"/>
    </xf>
    <xf borderId="8" fillId="0" fontId="9" numFmtId="0" xfId="0" applyAlignment="1" applyBorder="1" applyFont="1">
      <alignment horizontal="center" vertical="center"/>
    </xf>
    <xf borderId="9" fillId="0" fontId="9" numFmtId="0" xfId="0" applyAlignment="1" applyBorder="1" applyFont="1">
      <alignment horizontal="center" vertical="center"/>
    </xf>
    <xf borderId="9" fillId="0" fontId="9" numFmtId="0" xfId="0" applyAlignment="1" applyBorder="1" applyFont="1">
      <alignment vertical="center"/>
    </xf>
    <xf borderId="9" fillId="0" fontId="6" numFmtId="0" xfId="0" applyAlignment="1" applyBorder="1" applyFont="1">
      <alignment horizontal="center" vertical="center"/>
    </xf>
    <xf borderId="9" fillId="0" fontId="9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10" fillId="0" fontId="9" numFmtId="0" xfId="0" applyAlignment="1" applyBorder="1" applyFont="1">
      <alignment horizontal="center" shrinkToFit="0" vertical="center" wrapText="1"/>
    </xf>
    <xf borderId="7" fillId="0" fontId="9" numFmtId="0" xfId="0" applyAlignment="1" applyBorder="1" applyFont="1">
      <alignment horizontal="left" vertical="center"/>
    </xf>
    <xf borderId="10" fillId="0" fontId="9" numFmtId="0" xfId="0" applyAlignment="1" applyBorder="1" applyFont="1">
      <alignment vertical="center"/>
    </xf>
    <xf borderId="11" fillId="0" fontId="9" numFmtId="0" xfId="0" applyAlignment="1" applyBorder="1" applyFont="1">
      <alignment horizontal="center" vertical="center"/>
    </xf>
    <xf borderId="12" fillId="0" fontId="9" numFmtId="0" xfId="0" applyAlignment="1" applyBorder="1" applyFont="1">
      <alignment horizontal="center" vertical="center"/>
    </xf>
    <xf borderId="13" fillId="0" fontId="9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vertical="center"/>
    </xf>
    <xf borderId="7" fillId="2" fontId="9" numFmtId="0" xfId="0" applyAlignment="1" applyBorder="1" applyFill="1" applyFont="1">
      <alignment horizontal="center" shrinkToFit="0" vertical="center" wrapText="1"/>
    </xf>
    <xf borderId="3" fillId="0" fontId="9" numFmtId="0" xfId="0" applyAlignment="1" applyBorder="1" applyFont="1">
      <alignment horizontal="center" vertical="center"/>
    </xf>
    <xf borderId="9" fillId="3" fontId="3" numFmtId="0" xfId="0" applyAlignment="1" applyBorder="1" applyFill="1" applyFont="1">
      <alignment horizontal="center" vertical="center"/>
    </xf>
    <xf borderId="9" fillId="3" fontId="9" numFmtId="0" xfId="0" applyAlignment="1" applyBorder="1" applyFont="1">
      <alignment vertical="center"/>
    </xf>
    <xf borderId="8" fillId="0" fontId="9" numFmtId="0" xfId="0" applyAlignment="1" applyBorder="1" applyFont="1">
      <alignment vertical="center"/>
    </xf>
    <xf borderId="8" fillId="0" fontId="6" numFmtId="0" xfId="0" applyAlignment="1" applyBorder="1" applyFont="1">
      <alignment horizontal="center" vertical="center"/>
    </xf>
    <xf borderId="8" fillId="0" fontId="9" numFmtId="0" xfId="0" applyAlignment="1" applyBorder="1" applyFont="1">
      <alignment horizontal="center" shrinkToFit="0" vertical="center" wrapText="1"/>
    </xf>
    <xf borderId="14" fillId="0" fontId="7" numFmtId="0" xfId="0" applyAlignment="1" applyBorder="1" applyFont="1">
      <alignment horizontal="center" vertical="center"/>
    </xf>
    <xf borderId="15" fillId="0" fontId="8" numFmtId="0" xfId="0" applyBorder="1" applyFont="1"/>
    <xf borderId="16" fillId="0" fontId="8" numFmtId="0" xfId="0" applyBorder="1" applyFont="1"/>
    <xf borderId="16" fillId="0" fontId="7" numFmtId="0" xfId="0" applyAlignment="1" applyBorder="1" applyFont="1">
      <alignment horizontal="center" vertical="center"/>
    </xf>
    <xf borderId="17" fillId="0" fontId="7" numFmtId="0" xfId="0" applyAlignment="1" applyBorder="1" applyFont="1">
      <alignment horizontal="center" vertical="center"/>
    </xf>
    <xf borderId="17" fillId="0" fontId="9" numFmtId="0" xfId="0" applyAlignment="1" applyBorder="1" applyFont="1">
      <alignment horizontal="center" vertical="center"/>
    </xf>
    <xf borderId="14" fillId="0" fontId="9" numFmtId="0" xfId="0" applyAlignment="1" applyBorder="1" applyFont="1">
      <alignment horizontal="center" vertical="center"/>
    </xf>
    <xf borderId="18" fillId="0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19" fillId="0" fontId="11" numFmtId="0" xfId="0" applyAlignment="1" applyBorder="1" applyFont="1">
      <alignment horizontal="center" shrinkToFit="0" vertical="center" wrapText="1"/>
    </xf>
    <xf borderId="20" fillId="0" fontId="8" numFmtId="0" xfId="0" applyBorder="1" applyFont="1"/>
    <xf borderId="21" fillId="0" fontId="8" numFmtId="0" xfId="0" applyBorder="1" applyFont="1"/>
    <xf borderId="22" fillId="0" fontId="8" numFmtId="0" xfId="0" applyBorder="1" applyFont="1"/>
    <xf borderId="23" fillId="0" fontId="8" numFmtId="0" xfId="0" applyBorder="1" applyFont="1"/>
    <xf borderId="24" fillId="0" fontId="8" numFmtId="0" xfId="0" applyBorder="1" applyFont="1"/>
    <xf borderId="25" fillId="0" fontId="8" numFmtId="0" xfId="0" applyBorder="1" applyFont="1"/>
    <xf borderId="26" fillId="0" fontId="8" numFmtId="0" xfId="0" applyBorder="1" applyFont="1"/>
    <xf borderId="0" fillId="0" fontId="12" numFmtId="0" xfId="0" applyAlignment="1" applyFont="1">
      <alignment horizontal="right" vertical="center"/>
    </xf>
    <xf borderId="0" fillId="0" fontId="12" numFmtId="0" xfId="0" applyAlignment="1" applyFont="1">
      <alignment vertical="center"/>
    </xf>
    <xf borderId="0" fillId="0" fontId="7" numFmtId="0" xfId="0" applyAlignment="1" applyFont="1">
      <alignment horizontal="right" vertical="center"/>
    </xf>
    <xf borderId="0" fillId="0" fontId="7" numFmtId="0" xfId="0" applyAlignment="1" applyFont="1">
      <alignment horizontal="left" vertical="center"/>
    </xf>
    <xf borderId="0" fillId="0" fontId="7" numFmtId="2" xfId="0" applyAlignment="1" applyFont="1" applyNumberFormat="1">
      <alignment horizontal="center" vertical="center"/>
    </xf>
    <xf borderId="0" fillId="0" fontId="7" numFmtId="2" xfId="0" applyAlignment="1" applyFont="1" applyNumberFormat="1">
      <alignment vertical="center"/>
    </xf>
    <xf borderId="0" fillId="0" fontId="7" numFmtId="2" xfId="0" applyAlignment="1" applyFont="1" applyNumberFormat="1">
      <alignment horizontal="left" vertical="center"/>
    </xf>
    <xf borderId="0" fillId="0" fontId="13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0" fillId="0" fontId="9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0" fillId="0" fontId="14" numFmtId="0" xfId="0" applyAlignment="1" applyFont="1">
      <alignment horizontal="left" vertical="center"/>
    </xf>
    <xf borderId="0" fillId="0" fontId="9" numFmtId="0" xfId="0" applyAlignment="1" applyFont="1">
      <alignment horizontal="left" vertical="center"/>
    </xf>
    <xf borderId="0" fillId="0" fontId="9" numFmtId="0" xfId="0" applyAlignment="1" applyFont="1">
      <alignment horizontal="right" vertical="center"/>
    </xf>
    <xf borderId="0" fillId="0" fontId="15" numFmtId="0" xfId="0" applyAlignment="1" applyFont="1">
      <alignment horizontal="center" vertical="center"/>
    </xf>
    <xf borderId="5" fillId="0" fontId="9" numFmtId="0" xfId="0" applyAlignment="1" applyBorder="1" applyFont="1">
      <alignment horizontal="center"/>
    </xf>
    <xf borderId="5" fillId="0" fontId="9" numFmtId="0" xfId="0" applyBorder="1" applyFont="1"/>
    <xf borderId="7" fillId="0" fontId="9" numFmtId="0" xfId="0" applyAlignment="1" applyBorder="1" applyFont="1">
      <alignment horizontal="center"/>
    </xf>
    <xf borderId="7" fillId="0" fontId="9" numFmtId="0" xfId="0" applyBorder="1" applyFont="1"/>
    <xf borderId="3" fillId="0" fontId="9" numFmtId="0" xfId="0" applyAlignment="1" applyBorder="1" applyFont="1">
      <alignment vertical="center"/>
    </xf>
    <xf borderId="8" fillId="0" fontId="9" numFmtId="0" xfId="0" applyAlignment="1" applyBorder="1" applyFont="1">
      <alignment horizontal="left" vertical="center"/>
    </xf>
    <xf borderId="10" fillId="0" fontId="9" numFmtId="0" xfId="0" applyBorder="1" applyFont="1"/>
    <xf borderId="27" fillId="0" fontId="7" numFmtId="0" xfId="0" applyAlignment="1" applyBorder="1" applyFont="1">
      <alignment horizontal="center" vertical="center"/>
    </xf>
    <xf borderId="7" fillId="0" fontId="9" numFmtId="0" xfId="0" applyAlignment="1" applyBorder="1" applyFont="1">
      <alignment readingOrder="0"/>
    </xf>
    <xf borderId="9" fillId="0" fontId="9" numFmtId="0" xfId="0" applyAlignment="1" applyBorder="1" applyFont="1">
      <alignment horizontal="center"/>
    </xf>
    <xf borderId="9" fillId="0" fontId="9" numFmtId="0" xfId="0" applyAlignment="1" applyBorder="1" applyFont="1">
      <alignment readingOrder="0"/>
    </xf>
    <xf borderId="7" fillId="0" fontId="9" numFmtId="0" xfId="0" applyAlignment="1" applyBorder="1" applyFont="1">
      <alignment horizontal="center" readingOrder="0" vertical="center"/>
    </xf>
    <xf borderId="9" fillId="0" fontId="9" numFmtId="0" xfId="0" applyBorder="1" applyFont="1"/>
    <xf borderId="28" fillId="0" fontId="9" numFmtId="0" xfId="0" applyAlignment="1" applyBorder="1" applyFont="1">
      <alignment horizontal="center"/>
    </xf>
    <xf borderId="8" fillId="0" fontId="9" numFmtId="0" xfId="0" applyAlignment="1" applyBorder="1" applyFont="1">
      <alignment horizontal="center" readingOrder="0" vertical="center"/>
    </xf>
    <xf borderId="29" fillId="0" fontId="9" numFmtId="0" xfId="0" applyAlignment="1" applyBorder="1" applyFont="1">
      <alignment horizontal="center" vertical="center"/>
    </xf>
    <xf borderId="9" fillId="0" fontId="9" numFmtId="0" xfId="0" applyAlignment="1" applyBorder="1" applyFont="1">
      <alignment horizontal="center" readingOrder="0" vertical="center"/>
    </xf>
    <xf borderId="10" fillId="0" fontId="9" numFmtId="0" xfId="0" applyAlignment="1" applyBorder="1" applyFont="1">
      <alignment horizontal="center" readingOrder="0" vertical="center"/>
    </xf>
    <xf borderId="9" fillId="3" fontId="9" numFmtId="0" xfId="0" applyAlignment="1" applyBorder="1" applyFont="1">
      <alignment readingOrder="0" vertical="center"/>
    </xf>
    <xf borderId="7" fillId="0" fontId="9" numFmtId="0" xfId="0" applyAlignment="1" applyBorder="1" applyFont="1">
      <alignment horizontal="center" readingOrder="0"/>
    </xf>
    <xf borderId="3" fillId="0" fontId="9" numFmtId="0" xfId="0" applyBorder="1" applyFont="1"/>
    <xf borderId="3" fillId="0" fontId="9" numFmtId="0" xfId="0" applyAlignment="1" applyBorder="1" applyFont="1">
      <alignment horizontal="center" readingOrder="0"/>
    </xf>
    <xf borderId="5" fillId="0" fontId="9" numFmtId="0" xfId="0" applyAlignment="1" applyBorder="1" applyFont="1">
      <alignment horizontal="center" readingOrder="0"/>
    </xf>
    <xf borderId="30" fillId="0" fontId="9" numFmtId="0" xfId="0" applyAlignment="1" applyBorder="1" applyFont="1">
      <alignment horizontal="center"/>
    </xf>
    <xf borderId="30" fillId="0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7</xdr:row>
      <xdr:rowOff>0</xdr:rowOff>
    </xdr:from>
    <xdr:ext cx="0" cy="142875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83895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anchor="t" bIns="0" lIns="27432" rIns="0" upright="1" wrap="square" tIns="22860" vertOverflow="clip"/>
        <a:lstStyle/>
        <a:p>
          <a:pPr lvl="0" rtl="0" algn="l">
            <a:defRPr sz="1000"/>
          </a:pPr>
          <a:r>
            <a:rPr b="0" i="0" lang="id-ID" sz="110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lvl="0" rtl="0" algn="l">
            <a:defRPr sz="1000"/>
          </a:pPr>
          <a:endParaRPr b="0" i="0" lang="id-ID" sz="110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oneCellAnchor>
  <xdr:oneCellAnchor>
    <xdr:from>
      <xdr:col>5</xdr:col>
      <xdr:colOff>0</xdr:colOff>
      <xdr:row>7</xdr:row>
      <xdr:rowOff>0</xdr:rowOff>
    </xdr:from>
    <xdr:ext cx="0" cy="142875"/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683895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anchor="t" bIns="0" lIns="27432" rIns="0" upright="1" wrap="square" tIns="22860" vertOverflow="clip"/>
        <a:lstStyle/>
        <a:p>
          <a:pPr lvl="0" rtl="0" algn="l">
            <a:defRPr sz="1000"/>
          </a:pPr>
          <a:r>
            <a:rPr b="0" i="0" lang="id-ID" sz="110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lvl="0" rtl="0" algn="l">
            <a:defRPr sz="1000"/>
          </a:pPr>
          <a:endParaRPr b="0" i="0" lang="id-ID" sz="110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oneCellAnchor>
  <xdr:oneCellAnchor>
    <xdr:from>
      <xdr:col>5</xdr:col>
      <xdr:colOff>0</xdr:colOff>
      <xdr:row>7</xdr:row>
      <xdr:rowOff>0</xdr:rowOff>
    </xdr:from>
    <xdr:ext cx="0" cy="14287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83895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anchor="t" bIns="0" lIns="27432" rIns="0" upright="1" wrap="square" tIns="22860" vertOverflow="clip"/>
        <a:lstStyle/>
        <a:p>
          <a:pPr lvl="0" rtl="0" algn="l">
            <a:defRPr sz="1000"/>
          </a:pPr>
          <a:r>
            <a:rPr b="0" i="0" lang="id-ID" sz="110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lvl="0" rtl="0" algn="l">
            <a:defRPr sz="1000"/>
          </a:pPr>
          <a:endParaRPr b="0" i="0" lang="id-ID" sz="110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oneCellAnchor>
  <xdr:oneCellAnchor>
    <xdr:from>
      <xdr:col>1</xdr:col>
      <xdr:colOff>0</xdr:colOff>
      <xdr:row>7</xdr:row>
      <xdr:rowOff>0</xdr:rowOff>
    </xdr:from>
    <xdr:ext cx="0" cy="142875"/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56481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anchor="t" bIns="0" lIns="27432" rIns="0" upright="1" wrap="square" tIns="22860" vertOverflow="clip"/>
        <a:lstStyle/>
        <a:p>
          <a:pPr lvl="0" rtl="0" algn="l">
            <a:defRPr sz="1000"/>
          </a:pPr>
          <a:r>
            <a:rPr b="0" i="0" lang="id-ID" sz="110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</xdr:txBody>
    </xdr:sp>
    <xdr:clientData fLocksWithSheet="0"/>
  </xdr:oneCellAnchor>
  <xdr:oneCellAnchor>
    <xdr:from>
      <xdr:col>5</xdr:col>
      <xdr:colOff>0</xdr:colOff>
      <xdr:row>7</xdr:row>
      <xdr:rowOff>0</xdr:rowOff>
    </xdr:from>
    <xdr:ext cx="0" cy="142875"/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83895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anchor="t" bIns="0" lIns="27432" rIns="0" upright="1" wrap="square" tIns="22860" vertOverflow="clip"/>
        <a:lstStyle/>
        <a:p>
          <a:pPr lvl="0" rtl="0" algn="l">
            <a:defRPr sz="1000"/>
          </a:pPr>
          <a:r>
            <a:rPr b="0" i="0" lang="id-ID" sz="110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lvl="0" rtl="0" algn="l">
            <a:defRPr sz="1000"/>
          </a:pPr>
          <a:endParaRPr b="0" i="0" lang="id-ID" sz="110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oneCellAnchor>
  <xdr:oneCellAnchor>
    <xdr:from>
      <xdr:col>1</xdr:col>
      <xdr:colOff>0</xdr:colOff>
      <xdr:row>7</xdr:row>
      <xdr:rowOff>0</xdr:rowOff>
    </xdr:from>
    <xdr:ext cx="0" cy="142875"/>
    <xdr:sp macro="" textlink="">
      <xdr:nvSpPr>
        <xdr:cNvPr id="7" name="Text Box 19"/>
        <xdr:cNvSpPr txBox="1">
          <a:spLocks noChangeArrowheads="1"/>
        </xdr:cNvSpPr>
      </xdr:nvSpPr>
      <xdr:spPr bwMode="auto">
        <a:xfrm>
          <a:off x="56481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anchor="t" bIns="0" lIns="27432" rIns="0" upright="1" wrap="square" tIns="22860" vertOverflow="clip"/>
        <a:lstStyle/>
        <a:p>
          <a:pPr lvl="0" rtl="0" algn="l">
            <a:defRPr sz="1000"/>
          </a:pPr>
          <a:r>
            <a:rPr b="0" i="0" lang="id-ID" sz="110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  <a:p>
          <a:pPr lvl="0" rtl="0" algn="l">
            <a:defRPr sz="1000"/>
          </a:pPr>
          <a:endParaRPr b="0" i="0" lang="id-ID" sz="110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8</xdr:row>
      <xdr:rowOff>0</xdr:rowOff>
    </xdr:from>
    <xdr:ext cx="0" cy="142875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83895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anchor="t" bIns="0" lIns="27432" rIns="0" upright="1" wrap="square" tIns="22860" vertOverflow="clip"/>
        <a:lstStyle/>
        <a:p>
          <a:pPr lvl="0" rtl="0" algn="l">
            <a:defRPr sz="1000"/>
          </a:pPr>
          <a:r>
            <a:rPr b="0" i="0" lang="id-ID" sz="110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lvl="0" rtl="0" algn="l">
            <a:defRPr sz="1000"/>
          </a:pPr>
          <a:endParaRPr b="0" i="0" lang="id-ID" sz="110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oneCellAnchor>
  <xdr:oneCellAnchor>
    <xdr:from>
      <xdr:col>5</xdr:col>
      <xdr:colOff>0</xdr:colOff>
      <xdr:row>8</xdr:row>
      <xdr:rowOff>0</xdr:rowOff>
    </xdr:from>
    <xdr:ext cx="0" cy="142875"/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683895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anchor="t" bIns="0" lIns="27432" rIns="0" upright="1" wrap="square" tIns="22860" vertOverflow="clip"/>
        <a:lstStyle/>
        <a:p>
          <a:pPr lvl="0" rtl="0" algn="l">
            <a:defRPr sz="1000"/>
          </a:pPr>
          <a:r>
            <a:rPr b="0" i="0" lang="id-ID" sz="110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lvl="0" rtl="0" algn="l">
            <a:defRPr sz="1000"/>
          </a:pPr>
          <a:endParaRPr b="0" i="0" lang="id-ID" sz="110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oneCellAnchor>
  <xdr:oneCellAnchor>
    <xdr:from>
      <xdr:col>5</xdr:col>
      <xdr:colOff>0</xdr:colOff>
      <xdr:row>8</xdr:row>
      <xdr:rowOff>0</xdr:rowOff>
    </xdr:from>
    <xdr:ext cx="0" cy="14287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83895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anchor="t" bIns="0" lIns="27432" rIns="0" upright="1" wrap="square" tIns="22860" vertOverflow="clip"/>
        <a:lstStyle/>
        <a:p>
          <a:pPr lvl="0" rtl="0" algn="l">
            <a:defRPr sz="1000"/>
          </a:pPr>
          <a:r>
            <a:rPr b="0" i="0" lang="id-ID" sz="110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lvl="0" rtl="0" algn="l">
            <a:defRPr sz="1000"/>
          </a:pPr>
          <a:endParaRPr b="0" i="0" lang="id-ID" sz="110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oneCellAnchor>
  <xdr:oneCellAnchor>
    <xdr:from>
      <xdr:col>1</xdr:col>
      <xdr:colOff>0</xdr:colOff>
      <xdr:row>8</xdr:row>
      <xdr:rowOff>0</xdr:rowOff>
    </xdr:from>
    <xdr:ext cx="0" cy="142875"/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56481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anchor="t" bIns="0" lIns="27432" rIns="0" upright="1" wrap="square" tIns="22860" vertOverflow="clip"/>
        <a:lstStyle/>
        <a:p>
          <a:pPr lvl="0" rtl="0" algn="l">
            <a:defRPr sz="1000"/>
          </a:pPr>
          <a:r>
            <a:rPr b="0" i="0" lang="id-ID" sz="110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</xdr:txBody>
    </xdr:sp>
    <xdr:clientData fLocksWithSheet="0"/>
  </xdr:oneCellAnchor>
  <xdr:oneCellAnchor>
    <xdr:from>
      <xdr:col>5</xdr:col>
      <xdr:colOff>0</xdr:colOff>
      <xdr:row>8</xdr:row>
      <xdr:rowOff>0</xdr:rowOff>
    </xdr:from>
    <xdr:ext cx="0" cy="142875"/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83895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anchor="t" bIns="0" lIns="27432" rIns="0" upright="1" wrap="square" tIns="22860" vertOverflow="clip"/>
        <a:lstStyle/>
        <a:p>
          <a:pPr lvl="0" rtl="0" algn="l">
            <a:defRPr sz="1000"/>
          </a:pPr>
          <a:r>
            <a:rPr b="0" i="0" lang="id-ID" sz="110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lvl="0" rtl="0" algn="l">
            <a:defRPr sz="1000"/>
          </a:pPr>
          <a:endParaRPr b="0" i="0" lang="id-ID" sz="110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oneCellAnchor>
  <xdr:oneCellAnchor>
    <xdr:from>
      <xdr:col>1</xdr:col>
      <xdr:colOff>0</xdr:colOff>
      <xdr:row>8</xdr:row>
      <xdr:rowOff>0</xdr:rowOff>
    </xdr:from>
    <xdr:ext cx="0" cy="142875"/>
    <xdr:sp macro="" textlink="">
      <xdr:nvSpPr>
        <xdr:cNvPr id="7" name="Text Box 19"/>
        <xdr:cNvSpPr txBox="1">
          <a:spLocks noChangeArrowheads="1"/>
        </xdr:cNvSpPr>
      </xdr:nvSpPr>
      <xdr:spPr bwMode="auto">
        <a:xfrm>
          <a:off x="56481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anchor="t" bIns="0" lIns="27432" rIns="0" upright="1" wrap="square" tIns="22860" vertOverflow="clip"/>
        <a:lstStyle/>
        <a:p>
          <a:pPr lvl="0" rtl="0" algn="l">
            <a:defRPr sz="1000"/>
          </a:pPr>
          <a:r>
            <a:rPr b="0" i="0" lang="id-ID" sz="110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  <a:p>
          <a:pPr lvl="0" rtl="0" algn="l">
            <a:defRPr sz="1000"/>
          </a:pPr>
          <a:endParaRPr b="0" i="0" lang="id-ID" sz="110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7</xdr:row>
      <xdr:rowOff>0</xdr:rowOff>
    </xdr:from>
    <xdr:ext cx="0" cy="142875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83895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anchor="t" bIns="0" lIns="27432" rIns="0" upright="1" wrap="square" tIns="22860" vertOverflow="clip"/>
        <a:lstStyle/>
        <a:p>
          <a:pPr lvl="0" rtl="0" algn="l">
            <a:defRPr sz="1000"/>
          </a:pPr>
          <a:r>
            <a:rPr b="0" i="0" lang="id-ID" sz="110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lvl="0" rtl="0" algn="l">
            <a:defRPr sz="1000"/>
          </a:pPr>
          <a:endParaRPr b="0" i="0" lang="id-ID" sz="110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oneCellAnchor>
  <xdr:oneCellAnchor>
    <xdr:from>
      <xdr:col>5</xdr:col>
      <xdr:colOff>0</xdr:colOff>
      <xdr:row>7</xdr:row>
      <xdr:rowOff>0</xdr:rowOff>
    </xdr:from>
    <xdr:ext cx="0" cy="142875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83895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anchor="t" bIns="0" lIns="27432" rIns="0" upright="1" wrap="square" tIns="22860" vertOverflow="clip"/>
        <a:lstStyle/>
        <a:p>
          <a:pPr lvl="0" rtl="0" algn="l">
            <a:defRPr sz="1000"/>
          </a:pPr>
          <a:r>
            <a:rPr b="0" i="0" lang="id-ID" sz="110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lvl="0" rtl="0" algn="l">
            <a:defRPr sz="1000"/>
          </a:pPr>
          <a:endParaRPr b="0" i="0" lang="id-ID" sz="110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oneCellAnchor>
  <xdr:oneCellAnchor>
    <xdr:from>
      <xdr:col>5</xdr:col>
      <xdr:colOff>0</xdr:colOff>
      <xdr:row>7</xdr:row>
      <xdr:rowOff>0</xdr:rowOff>
    </xdr:from>
    <xdr:ext cx="0" cy="14287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683895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anchor="t" bIns="0" lIns="27432" rIns="0" upright="1" wrap="square" tIns="22860" vertOverflow="clip"/>
        <a:lstStyle/>
        <a:p>
          <a:pPr lvl="0" rtl="0" algn="l">
            <a:defRPr sz="1000"/>
          </a:pPr>
          <a:r>
            <a:rPr b="0" i="0" lang="id-ID" sz="110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lvl="0" rtl="0" algn="l">
            <a:defRPr sz="1000"/>
          </a:pPr>
          <a:endParaRPr b="0" i="0" lang="id-ID" sz="110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oneCellAnchor>
  <xdr:oneCellAnchor>
    <xdr:from>
      <xdr:col>1</xdr:col>
      <xdr:colOff>0</xdr:colOff>
      <xdr:row>7</xdr:row>
      <xdr:rowOff>0</xdr:rowOff>
    </xdr:from>
    <xdr:ext cx="0" cy="142875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6481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anchor="t" bIns="0" lIns="27432" rIns="0" upright="1" wrap="square" tIns="22860" vertOverflow="clip"/>
        <a:lstStyle/>
        <a:p>
          <a:pPr lvl="0" rtl="0" algn="l">
            <a:defRPr sz="1000"/>
          </a:pPr>
          <a:r>
            <a:rPr b="0" i="0" lang="id-ID" sz="110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</xdr:txBody>
    </xdr:sp>
    <xdr:clientData fLocksWithSheet="0"/>
  </xdr:oneCellAnchor>
  <xdr:oneCellAnchor>
    <xdr:from>
      <xdr:col>5</xdr:col>
      <xdr:colOff>0</xdr:colOff>
      <xdr:row>7</xdr:row>
      <xdr:rowOff>0</xdr:rowOff>
    </xdr:from>
    <xdr:ext cx="0" cy="142875"/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83895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anchor="t" bIns="0" lIns="27432" rIns="0" upright="1" wrap="square" tIns="22860" vertOverflow="clip"/>
        <a:lstStyle/>
        <a:p>
          <a:pPr lvl="0" rtl="0" algn="l">
            <a:defRPr sz="1000"/>
          </a:pPr>
          <a:r>
            <a:rPr b="0" i="0" lang="id-ID" sz="110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lvl="0" rtl="0" algn="l">
            <a:defRPr sz="1000"/>
          </a:pPr>
          <a:endParaRPr b="0" i="0" lang="id-ID" sz="110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oneCellAnchor>
  <xdr:oneCellAnchor>
    <xdr:from>
      <xdr:col>1</xdr:col>
      <xdr:colOff>0</xdr:colOff>
      <xdr:row>7</xdr:row>
      <xdr:rowOff>0</xdr:rowOff>
    </xdr:from>
    <xdr:ext cx="0" cy="142875"/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6481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anchor="t" bIns="0" lIns="27432" rIns="0" upright="1" wrap="square" tIns="22860" vertOverflow="clip"/>
        <a:lstStyle/>
        <a:p>
          <a:pPr lvl="0" rtl="0" algn="l">
            <a:defRPr sz="1000"/>
          </a:pPr>
          <a:r>
            <a:rPr b="0" i="0" lang="id-ID" sz="110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  <a:p>
          <a:pPr lvl="0" rtl="0" algn="l">
            <a:defRPr sz="1000"/>
          </a:pPr>
          <a:endParaRPr b="0" i="0" lang="id-ID" sz="110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oneCellAnchor>
  <xdr:oneCellAnchor>
    <xdr:from>
      <xdr:col>5</xdr:col>
      <xdr:colOff>0</xdr:colOff>
      <xdr:row>7</xdr:row>
      <xdr:rowOff>0</xdr:rowOff>
    </xdr:from>
    <xdr:ext cx="0" cy="142875"/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6838950" y="15723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anchor="t" bIns="0" lIns="27432" rIns="0" upright="1" wrap="square" tIns="22860" vertOverflow="clip"/>
        <a:lstStyle/>
        <a:p>
          <a:pPr lvl="0" rtl="0" algn="l">
            <a:defRPr sz="1000"/>
          </a:pPr>
          <a:r>
            <a:rPr b="0" i="0" lang="id-ID" sz="110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lvl="0" rtl="0" algn="l">
            <a:defRPr sz="1000"/>
          </a:pPr>
          <a:endParaRPr b="0" i="0" lang="id-ID" sz="110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oneCellAnchor>
  <xdr:oneCellAnchor>
    <xdr:from>
      <xdr:col>5</xdr:col>
      <xdr:colOff>0</xdr:colOff>
      <xdr:row>7</xdr:row>
      <xdr:rowOff>0</xdr:rowOff>
    </xdr:from>
    <xdr:ext cx="0" cy="142875"/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6838950" y="15723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anchor="t" bIns="0" lIns="27432" rIns="0" upright="1" wrap="square" tIns="22860" vertOverflow="clip"/>
        <a:lstStyle/>
        <a:p>
          <a:pPr lvl="0" rtl="0" algn="l">
            <a:defRPr sz="1000"/>
          </a:pPr>
          <a:r>
            <a:rPr b="0" i="0" lang="id-ID" sz="110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lvl="0" rtl="0" algn="l">
            <a:defRPr sz="1000"/>
          </a:pPr>
          <a:endParaRPr b="0" i="0" lang="id-ID" sz="110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oneCellAnchor>
  <xdr:oneCellAnchor>
    <xdr:from>
      <xdr:col>5</xdr:col>
      <xdr:colOff>0</xdr:colOff>
      <xdr:row>7</xdr:row>
      <xdr:rowOff>0</xdr:rowOff>
    </xdr:from>
    <xdr:ext cx="0" cy="142875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6838950" y="15723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anchor="t" bIns="0" lIns="27432" rIns="0" upright="1" wrap="square" tIns="22860" vertOverflow="clip"/>
        <a:lstStyle/>
        <a:p>
          <a:pPr lvl="0" rtl="0" algn="l">
            <a:defRPr sz="1000"/>
          </a:pPr>
          <a:r>
            <a:rPr b="0" i="0" lang="id-ID" sz="110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lvl="0" rtl="0" algn="l">
            <a:defRPr sz="1000"/>
          </a:pPr>
          <a:endParaRPr b="0" i="0" lang="id-ID" sz="110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oneCellAnchor>
  <xdr:oneCellAnchor>
    <xdr:from>
      <xdr:col>5</xdr:col>
      <xdr:colOff>0</xdr:colOff>
      <xdr:row>7</xdr:row>
      <xdr:rowOff>0</xdr:rowOff>
    </xdr:from>
    <xdr:ext cx="0" cy="142875"/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6838950" y="15723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anchor="t" bIns="0" lIns="27432" rIns="0" upright="1" wrap="square" tIns="22860" vertOverflow="clip"/>
        <a:lstStyle/>
        <a:p>
          <a:pPr lvl="0" rtl="0" algn="l">
            <a:defRPr sz="1000"/>
          </a:pPr>
          <a:r>
            <a:rPr b="0" i="0" lang="id-ID" sz="110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lvl="0" rtl="0" algn="l">
            <a:defRPr sz="1000"/>
          </a:pPr>
          <a:endParaRPr b="0" i="0" lang="id-ID" sz="110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5.71"/>
    <col customWidth="1" min="3" max="3" width="53.0"/>
    <col customWidth="1" min="4" max="5" width="12.71"/>
    <col customWidth="1" hidden="1" min="6" max="6" width="1.43"/>
    <col customWidth="1" min="7" max="8" width="16.57"/>
    <col customWidth="1" hidden="1" min="9" max="9" width="0.57"/>
    <col customWidth="1" min="10" max="11" width="3.86"/>
    <col customWidth="1" min="12" max="12" width="9.14"/>
  </cols>
  <sheetData>
    <row r="1" ht="12.75" customHeight="1">
      <c r="A1" s="1" t="s">
        <v>0</v>
      </c>
      <c r="I1" s="2"/>
      <c r="J1" s="3"/>
      <c r="K1" s="3"/>
      <c r="L1" s="3"/>
    </row>
    <row r="2" ht="12.75" customHeight="1">
      <c r="A2" s="4"/>
      <c r="I2" s="5"/>
      <c r="J2" s="3"/>
      <c r="K2" s="3"/>
      <c r="L2" s="3"/>
    </row>
    <row r="3" ht="12.75" customHeight="1">
      <c r="A3" s="6"/>
      <c r="B3" s="6"/>
      <c r="C3" s="6"/>
      <c r="D3" s="6"/>
      <c r="E3" s="6"/>
      <c r="F3" s="6"/>
      <c r="G3" s="6"/>
      <c r="H3" s="6"/>
      <c r="I3" s="6"/>
      <c r="J3" s="3"/>
      <c r="K3" s="3"/>
      <c r="L3" s="3"/>
    </row>
    <row r="4" ht="12.75" customHeight="1">
      <c r="A4" s="6"/>
      <c r="B4" s="6"/>
      <c r="C4" s="6"/>
      <c r="D4" s="6"/>
      <c r="E4" s="6"/>
      <c r="F4" s="6"/>
      <c r="G4" s="6"/>
      <c r="H4" s="6"/>
      <c r="I4" s="6"/>
      <c r="J4" s="3"/>
      <c r="K4" s="3"/>
      <c r="L4" s="3"/>
    </row>
    <row r="5" ht="12.75" customHeight="1">
      <c r="A5" s="7" t="s">
        <v>1</v>
      </c>
      <c r="B5" s="7"/>
      <c r="C5" s="8" t="s">
        <v>2</v>
      </c>
      <c r="D5" s="9" t="s">
        <v>3</v>
      </c>
      <c r="E5" s="9"/>
      <c r="F5" s="7"/>
      <c r="G5" s="9" t="s">
        <v>4</v>
      </c>
      <c r="H5" s="7"/>
      <c r="I5" s="3"/>
      <c r="J5" s="3"/>
      <c r="K5" s="3"/>
      <c r="L5" s="3"/>
    </row>
    <row r="6" ht="12.75" customHeight="1">
      <c r="A6" s="7" t="s">
        <v>5</v>
      </c>
      <c r="B6" s="7"/>
      <c r="C6" s="9" t="s">
        <v>6</v>
      </c>
      <c r="D6" s="9" t="s">
        <v>7</v>
      </c>
      <c r="E6" s="9"/>
      <c r="F6" s="7"/>
      <c r="G6" s="7" t="s">
        <v>8</v>
      </c>
      <c r="H6" s="7"/>
      <c r="I6" s="3"/>
      <c r="J6" s="3"/>
      <c r="K6" s="3"/>
      <c r="L6" s="3"/>
    </row>
    <row r="7" ht="12.75" customHeight="1">
      <c r="A7" s="7" t="s">
        <v>9</v>
      </c>
      <c r="B7" s="7"/>
      <c r="C7" s="7" t="s">
        <v>10</v>
      </c>
      <c r="D7" s="9" t="s">
        <v>11</v>
      </c>
      <c r="E7" s="9"/>
      <c r="F7" s="7"/>
      <c r="G7" s="7" t="s">
        <v>12</v>
      </c>
      <c r="H7" s="7"/>
      <c r="I7" s="3"/>
      <c r="J7" s="3"/>
      <c r="K7" s="3"/>
      <c r="L7" s="3"/>
    </row>
    <row r="8" ht="12.75" customHeight="1">
      <c r="A8" s="9" t="s">
        <v>13</v>
      </c>
      <c r="B8" s="7"/>
      <c r="C8" s="7" t="s">
        <v>14</v>
      </c>
      <c r="D8" s="7" t="s">
        <v>15</v>
      </c>
      <c r="E8" s="7"/>
      <c r="F8" s="7"/>
      <c r="G8" s="7" t="s">
        <v>16</v>
      </c>
      <c r="H8" s="7"/>
      <c r="I8" s="3"/>
      <c r="J8" s="3"/>
      <c r="K8" s="3"/>
      <c r="L8" s="3"/>
    </row>
    <row r="9" ht="12.75" customHeight="1">
      <c r="A9" s="7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ht="12.75" customHeight="1">
      <c r="A10" s="10"/>
      <c r="B10" s="10"/>
      <c r="C10" s="10"/>
      <c r="D10" s="10"/>
      <c r="E10" s="10"/>
      <c r="F10" s="10"/>
      <c r="G10" s="10"/>
      <c r="H10" s="10"/>
      <c r="I10" s="7"/>
      <c r="J10" s="7"/>
      <c r="K10" s="7"/>
      <c r="L10" s="3"/>
    </row>
    <row r="11" ht="12.75" customHeight="1">
      <c r="A11" s="11" t="s">
        <v>17</v>
      </c>
      <c r="B11" s="11" t="s">
        <v>18</v>
      </c>
      <c r="C11" s="11" t="s">
        <v>19</v>
      </c>
      <c r="D11" s="11" t="s">
        <v>20</v>
      </c>
      <c r="E11" s="11" t="s">
        <v>21</v>
      </c>
      <c r="F11" s="11" t="s">
        <v>21</v>
      </c>
      <c r="G11" s="11" t="s">
        <v>22</v>
      </c>
      <c r="H11" s="12" t="s">
        <v>23</v>
      </c>
      <c r="I11" s="3"/>
      <c r="J11" s="7"/>
      <c r="K11" s="7"/>
      <c r="L11" s="3"/>
    </row>
    <row r="12" ht="12.75" customHeight="1">
      <c r="A12" s="13"/>
      <c r="B12" s="13"/>
      <c r="C12" s="13"/>
      <c r="D12" s="13"/>
      <c r="E12" s="13"/>
      <c r="F12" s="13"/>
      <c r="G12" s="13"/>
      <c r="H12" s="13"/>
      <c r="I12" s="3"/>
      <c r="J12" s="7"/>
      <c r="K12" s="7"/>
      <c r="L12" s="3"/>
    </row>
    <row r="13" ht="12.75" customHeight="1">
      <c r="A13" s="14" t="s">
        <v>24</v>
      </c>
      <c r="B13" s="15" t="s">
        <v>25</v>
      </c>
      <c r="C13" s="16" t="s">
        <v>26</v>
      </c>
      <c r="D13" s="17">
        <v>1.0</v>
      </c>
      <c r="E13" s="15"/>
      <c r="F13" s="15" t="s">
        <v>27</v>
      </c>
      <c r="G13" s="18" t="str">
        <f t="shared" ref="G13:G90" si="1">IF(E13="A",4,IF(E13="A-",3.7,IF(E13="B+",3.3,IF(E13="B",3,IF(E13="B-",2.7,IF(E13="C+",2.3,IF(E13="C",2,IF(E13="D",1))))))))</f>
        <v>FALSE</v>
      </c>
      <c r="H13" s="19" t="str">
        <f t="shared" ref="H13:H90" si="2">D13*G13</f>
        <v>0</v>
      </c>
      <c r="I13" s="3"/>
      <c r="J13" s="7"/>
      <c r="K13" s="7"/>
      <c r="L13" s="3"/>
    </row>
    <row r="14" ht="12.75" customHeight="1">
      <c r="A14" s="20"/>
      <c r="B14" s="21" t="s">
        <v>28</v>
      </c>
      <c r="C14" s="22" t="s">
        <v>29</v>
      </c>
      <c r="D14" s="23">
        <v>2.0</v>
      </c>
      <c r="E14" s="21"/>
      <c r="F14" s="21" t="s">
        <v>27</v>
      </c>
      <c r="G14" s="21" t="str">
        <f t="shared" si="1"/>
        <v>FALSE</v>
      </c>
      <c r="H14" s="24" t="str">
        <f t="shared" si="2"/>
        <v>0</v>
      </c>
      <c r="I14" s="3"/>
      <c r="J14" s="7"/>
      <c r="K14" s="7"/>
      <c r="L14" s="3"/>
    </row>
    <row r="15" ht="12.75" customHeight="1">
      <c r="A15" s="20"/>
      <c r="B15" s="21" t="s">
        <v>30</v>
      </c>
      <c r="C15" s="22" t="s">
        <v>31</v>
      </c>
      <c r="D15" s="23">
        <v>2.0</v>
      </c>
      <c r="E15" s="21"/>
      <c r="F15" s="21" t="s">
        <v>27</v>
      </c>
      <c r="G15" s="21" t="str">
        <f t="shared" si="1"/>
        <v>FALSE</v>
      </c>
      <c r="H15" s="24" t="str">
        <f t="shared" si="2"/>
        <v>0</v>
      </c>
      <c r="I15" s="3"/>
      <c r="J15" s="3"/>
      <c r="K15" s="3"/>
      <c r="L15" s="3"/>
    </row>
    <row r="16" ht="12.75" customHeight="1">
      <c r="A16" s="20"/>
      <c r="B16" s="21" t="s">
        <v>32</v>
      </c>
      <c r="C16" s="22" t="s">
        <v>33</v>
      </c>
      <c r="D16" s="23">
        <v>2.0</v>
      </c>
      <c r="E16" s="21"/>
      <c r="F16" s="21" t="s">
        <v>27</v>
      </c>
      <c r="G16" s="21" t="str">
        <f t="shared" si="1"/>
        <v>FALSE</v>
      </c>
      <c r="H16" s="24" t="str">
        <f t="shared" si="2"/>
        <v>0</v>
      </c>
      <c r="I16" s="3"/>
      <c r="J16" s="3"/>
      <c r="K16" s="3"/>
      <c r="L16" s="3"/>
    </row>
    <row r="17" ht="12.75" customHeight="1">
      <c r="A17" s="20"/>
      <c r="B17" s="21" t="s">
        <v>34</v>
      </c>
      <c r="C17" s="22" t="s">
        <v>35</v>
      </c>
      <c r="D17" s="23">
        <v>2.0</v>
      </c>
      <c r="E17" s="21"/>
      <c r="F17" s="21" t="s">
        <v>27</v>
      </c>
      <c r="G17" s="25" t="str">
        <f t="shared" si="1"/>
        <v>FALSE</v>
      </c>
      <c r="H17" s="24" t="str">
        <f t="shared" si="2"/>
        <v>0</v>
      </c>
      <c r="I17" s="3"/>
      <c r="J17" s="3"/>
      <c r="K17" s="3"/>
      <c r="L17" s="3"/>
    </row>
    <row r="18" ht="12.75" customHeight="1">
      <c r="A18" s="20"/>
      <c r="B18" s="21" t="s">
        <v>36</v>
      </c>
      <c r="C18" s="22" t="s">
        <v>37</v>
      </c>
      <c r="D18" s="23">
        <v>2.0</v>
      </c>
      <c r="E18" s="21"/>
      <c r="F18" s="21" t="s">
        <v>27</v>
      </c>
      <c r="G18" s="26" t="str">
        <f t="shared" si="1"/>
        <v>FALSE</v>
      </c>
      <c r="H18" s="24" t="str">
        <f t="shared" si="2"/>
        <v>0</v>
      </c>
      <c r="I18" s="3"/>
      <c r="J18" s="3"/>
      <c r="K18" s="3"/>
      <c r="L18" s="3"/>
    </row>
    <row r="19" ht="12.75" customHeight="1">
      <c r="A19" s="20"/>
      <c r="B19" s="21" t="s">
        <v>38</v>
      </c>
      <c r="C19" s="22" t="s">
        <v>39</v>
      </c>
      <c r="D19" s="23">
        <v>2.0</v>
      </c>
      <c r="E19" s="21"/>
      <c r="F19" s="21" t="s">
        <v>27</v>
      </c>
      <c r="G19" s="26" t="str">
        <f t="shared" si="1"/>
        <v>FALSE</v>
      </c>
      <c r="H19" s="24" t="str">
        <f t="shared" si="2"/>
        <v>0</v>
      </c>
      <c r="I19" s="3"/>
      <c r="J19" s="3"/>
      <c r="K19" s="3"/>
      <c r="L19" s="3"/>
    </row>
    <row r="20" ht="12.75" customHeight="1">
      <c r="A20" s="20"/>
      <c r="B20" s="21" t="s">
        <v>40</v>
      </c>
      <c r="C20" s="22" t="s">
        <v>41</v>
      </c>
      <c r="D20" s="23">
        <v>2.0</v>
      </c>
      <c r="E20" s="21"/>
      <c r="F20" s="21" t="s">
        <v>27</v>
      </c>
      <c r="G20" s="26" t="str">
        <f t="shared" si="1"/>
        <v>FALSE</v>
      </c>
      <c r="H20" s="24" t="str">
        <f t="shared" si="2"/>
        <v>0</v>
      </c>
      <c r="I20" s="3"/>
      <c r="J20" s="3"/>
      <c r="K20" s="3"/>
      <c r="L20" s="3"/>
    </row>
    <row r="21" ht="12.75" customHeight="1">
      <c r="A21" s="20"/>
      <c r="B21" s="21" t="s">
        <v>42</v>
      </c>
      <c r="C21" s="22" t="s">
        <v>43</v>
      </c>
      <c r="D21" s="23">
        <v>2.0</v>
      </c>
      <c r="E21" s="21"/>
      <c r="F21" s="21" t="s">
        <v>27</v>
      </c>
      <c r="G21" s="26" t="str">
        <f t="shared" si="1"/>
        <v>FALSE</v>
      </c>
      <c r="H21" s="24" t="str">
        <f t="shared" si="2"/>
        <v>0</v>
      </c>
      <c r="I21" s="3"/>
      <c r="J21" s="3"/>
      <c r="K21" s="3"/>
      <c r="L21" s="3"/>
    </row>
    <row r="22" ht="12.75" customHeight="1">
      <c r="A22" s="20"/>
      <c r="B22" s="21" t="s">
        <v>44</v>
      </c>
      <c r="C22" s="22" t="s">
        <v>45</v>
      </c>
      <c r="D22" s="23">
        <v>2.0</v>
      </c>
      <c r="E22" s="21"/>
      <c r="F22" s="21" t="s">
        <v>27</v>
      </c>
      <c r="G22" s="21" t="str">
        <f t="shared" si="1"/>
        <v>FALSE</v>
      </c>
      <c r="H22" s="24" t="str">
        <f t="shared" si="2"/>
        <v>0</v>
      </c>
      <c r="I22" s="7" t="s">
        <v>46</v>
      </c>
      <c r="J22" s="7"/>
      <c r="K22" s="7"/>
      <c r="L22" s="3"/>
    </row>
    <row r="23" ht="12.75" customHeight="1">
      <c r="A23" s="13"/>
      <c r="B23" s="27" t="s">
        <v>47</v>
      </c>
      <c r="C23" s="28" t="s">
        <v>48</v>
      </c>
      <c r="D23" s="29">
        <v>2.0</v>
      </c>
      <c r="E23" s="27"/>
      <c r="F23" s="27" t="s">
        <v>27</v>
      </c>
      <c r="G23" s="27" t="str">
        <f t="shared" si="1"/>
        <v>FALSE</v>
      </c>
      <c r="H23" s="30" t="str">
        <f t="shared" si="2"/>
        <v>0</v>
      </c>
      <c r="I23" s="3"/>
      <c r="J23" s="7"/>
      <c r="K23" s="7"/>
      <c r="L23" s="3"/>
    </row>
    <row r="24" ht="12.75" customHeight="1">
      <c r="A24" s="14" t="s">
        <v>49</v>
      </c>
      <c r="B24" s="31" t="s">
        <v>50</v>
      </c>
      <c r="C24" s="16" t="s">
        <v>51</v>
      </c>
      <c r="D24" s="32">
        <v>1.0</v>
      </c>
      <c r="E24" s="31"/>
      <c r="F24" s="31" t="s">
        <v>27</v>
      </c>
      <c r="G24" s="25" t="str">
        <f t="shared" si="1"/>
        <v>FALSE</v>
      </c>
      <c r="H24" s="33" t="str">
        <f t="shared" si="2"/>
        <v>0</v>
      </c>
      <c r="I24" s="3"/>
      <c r="J24" s="3"/>
      <c r="K24" s="3"/>
      <c r="L24" s="3"/>
    </row>
    <row r="25" ht="12.75" customHeight="1">
      <c r="A25" s="20"/>
      <c r="B25" s="31" t="s">
        <v>52</v>
      </c>
      <c r="C25" s="22" t="s">
        <v>53</v>
      </c>
      <c r="D25" s="23">
        <v>2.0</v>
      </c>
      <c r="E25" s="21"/>
      <c r="F25" s="21" t="s">
        <v>27</v>
      </c>
      <c r="G25" s="26" t="str">
        <f t="shared" si="1"/>
        <v>FALSE</v>
      </c>
      <c r="H25" s="24" t="str">
        <f t="shared" si="2"/>
        <v>0</v>
      </c>
      <c r="I25" s="3"/>
      <c r="J25" s="7"/>
      <c r="K25" s="7"/>
      <c r="L25" s="3"/>
    </row>
    <row r="26" ht="12.75" customHeight="1">
      <c r="A26" s="20"/>
      <c r="B26" s="21" t="s">
        <v>54</v>
      </c>
      <c r="C26" s="22" t="s">
        <v>55</v>
      </c>
      <c r="D26" s="23">
        <v>2.0</v>
      </c>
      <c r="E26" s="21"/>
      <c r="F26" s="21" t="s">
        <v>27</v>
      </c>
      <c r="G26" s="21" t="str">
        <f t="shared" si="1"/>
        <v>FALSE</v>
      </c>
      <c r="H26" s="24" t="str">
        <f t="shared" si="2"/>
        <v>0</v>
      </c>
      <c r="I26" s="3"/>
      <c r="J26" s="7"/>
      <c r="K26" s="7"/>
      <c r="L26" s="3"/>
    </row>
    <row r="27" ht="12.75" customHeight="1">
      <c r="A27" s="20"/>
      <c r="B27" s="21" t="s">
        <v>56</v>
      </c>
      <c r="C27" s="22" t="s">
        <v>57</v>
      </c>
      <c r="D27" s="23">
        <v>2.0</v>
      </c>
      <c r="E27" s="21"/>
      <c r="F27" s="21" t="s">
        <v>27</v>
      </c>
      <c r="G27" s="21" t="str">
        <f t="shared" si="1"/>
        <v>FALSE</v>
      </c>
      <c r="H27" s="24" t="str">
        <f t="shared" si="2"/>
        <v>0</v>
      </c>
      <c r="I27" s="3"/>
      <c r="J27" s="3"/>
      <c r="K27" s="3"/>
      <c r="L27" s="3"/>
    </row>
    <row r="28" ht="12.75" customHeight="1">
      <c r="A28" s="20"/>
      <c r="B28" s="21" t="s">
        <v>58</v>
      </c>
      <c r="C28" s="34" t="s">
        <v>59</v>
      </c>
      <c r="D28" s="23">
        <v>2.0</v>
      </c>
      <c r="E28" s="21"/>
      <c r="F28" s="21" t="s">
        <v>27</v>
      </c>
      <c r="G28" s="25" t="str">
        <f t="shared" si="1"/>
        <v>FALSE</v>
      </c>
      <c r="H28" s="24" t="str">
        <f t="shared" si="2"/>
        <v>0</v>
      </c>
      <c r="I28" s="3"/>
      <c r="J28" s="7"/>
      <c r="K28" s="7"/>
      <c r="L28" s="3"/>
    </row>
    <row r="29" ht="12.75" customHeight="1">
      <c r="A29" s="20"/>
      <c r="B29" s="21" t="s">
        <v>60</v>
      </c>
      <c r="C29" s="22" t="s">
        <v>61</v>
      </c>
      <c r="D29" s="23">
        <v>2.0</v>
      </c>
      <c r="E29" s="21"/>
      <c r="F29" s="21" t="s">
        <v>27</v>
      </c>
      <c r="G29" s="26" t="str">
        <f t="shared" si="1"/>
        <v>FALSE</v>
      </c>
      <c r="H29" s="24" t="str">
        <f t="shared" si="2"/>
        <v>0</v>
      </c>
      <c r="I29" s="3"/>
      <c r="J29" s="3"/>
      <c r="K29" s="3"/>
      <c r="L29" s="3"/>
    </row>
    <row r="30" ht="12.75" customHeight="1">
      <c r="A30" s="20"/>
      <c r="B30" s="21" t="s">
        <v>62</v>
      </c>
      <c r="C30" s="22" t="s">
        <v>63</v>
      </c>
      <c r="D30" s="23">
        <v>2.0</v>
      </c>
      <c r="E30" s="21"/>
      <c r="F30" s="21" t="s">
        <v>27</v>
      </c>
      <c r="G30" s="26" t="str">
        <f t="shared" si="1"/>
        <v>FALSE</v>
      </c>
      <c r="H30" s="24" t="str">
        <f t="shared" si="2"/>
        <v>0</v>
      </c>
      <c r="I30" s="3"/>
      <c r="J30" s="3"/>
      <c r="K30" s="3"/>
      <c r="L30" s="3"/>
    </row>
    <row r="31" ht="12.75" customHeight="1">
      <c r="A31" s="20"/>
      <c r="B31" s="21" t="s">
        <v>64</v>
      </c>
      <c r="C31" s="22" t="s">
        <v>65</v>
      </c>
      <c r="D31" s="23">
        <v>2.0</v>
      </c>
      <c r="E31" s="21"/>
      <c r="F31" s="21" t="s">
        <v>27</v>
      </c>
      <c r="G31" s="21" t="str">
        <f t="shared" si="1"/>
        <v>FALSE</v>
      </c>
      <c r="H31" s="24" t="str">
        <f t="shared" si="2"/>
        <v>0</v>
      </c>
      <c r="I31" s="3"/>
      <c r="J31" s="3"/>
      <c r="K31" s="3"/>
      <c r="L31" s="3"/>
    </row>
    <row r="32" ht="12.75" customHeight="1">
      <c r="A32" s="20"/>
      <c r="B32" s="21" t="s">
        <v>66</v>
      </c>
      <c r="C32" s="22" t="s">
        <v>67</v>
      </c>
      <c r="D32" s="23">
        <v>2.0</v>
      </c>
      <c r="E32" s="21"/>
      <c r="F32" s="21" t="s">
        <v>27</v>
      </c>
      <c r="G32" s="25" t="str">
        <f t="shared" si="1"/>
        <v>FALSE</v>
      </c>
      <c r="H32" s="24" t="str">
        <f t="shared" si="2"/>
        <v>0</v>
      </c>
      <c r="I32" s="3"/>
      <c r="J32" s="3"/>
      <c r="K32" s="3"/>
      <c r="L32" s="3"/>
    </row>
    <row r="33" ht="12.75" customHeight="1">
      <c r="A33" s="20"/>
      <c r="B33" s="21" t="s">
        <v>68</v>
      </c>
      <c r="C33" s="22" t="s">
        <v>69</v>
      </c>
      <c r="D33" s="23">
        <v>2.0</v>
      </c>
      <c r="E33" s="21"/>
      <c r="F33" s="21" t="s">
        <v>27</v>
      </c>
      <c r="G33" s="26" t="str">
        <f t="shared" si="1"/>
        <v>FALSE</v>
      </c>
      <c r="H33" s="24" t="str">
        <f t="shared" si="2"/>
        <v>0</v>
      </c>
      <c r="I33" s="3"/>
      <c r="J33" s="3"/>
      <c r="K33" s="3"/>
      <c r="L33" s="3"/>
    </row>
    <row r="34" ht="12.75" customHeight="1">
      <c r="A34" s="13"/>
      <c r="B34" s="27" t="s">
        <v>70</v>
      </c>
      <c r="C34" s="28" t="s">
        <v>71</v>
      </c>
      <c r="D34" s="29">
        <v>2.0</v>
      </c>
      <c r="E34" s="27"/>
      <c r="F34" s="27" t="s">
        <v>27</v>
      </c>
      <c r="G34" s="27" t="str">
        <f t="shared" si="1"/>
        <v>FALSE</v>
      </c>
      <c r="H34" s="30" t="str">
        <f t="shared" si="2"/>
        <v>0</v>
      </c>
      <c r="I34" s="3"/>
      <c r="J34" s="3"/>
      <c r="K34" s="3"/>
      <c r="L34" s="3"/>
    </row>
    <row r="35" ht="12.75" customHeight="1">
      <c r="A35" s="14" t="s">
        <v>72</v>
      </c>
      <c r="B35" s="31" t="s">
        <v>73</v>
      </c>
      <c r="C35" s="16" t="s">
        <v>74</v>
      </c>
      <c r="D35" s="32">
        <v>1.0</v>
      </c>
      <c r="E35" s="31"/>
      <c r="F35" s="31" t="s">
        <v>27</v>
      </c>
      <c r="G35" s="25" t="str">
        <f t="shared" si="1"/>
        <v>FALSE</v>
      </c>
      <c r="H35" s="33" t="str">
        <f t="shared" si="2"/>
        <v>0</v>
      </c>
      <c r="I35" s="3"/>
      <c r="J35" s="3"/>
      <c r="K35" s="3"/>
      <c r="L35" s="3"/>
    </row>
    <row r="36" ht="12.75" customHeight="1">
      <c r="A36" s="20"/>
      <c r="B36" s="21" t="s">
        <v>75</v>
      </c>
      <c r="C36" s="22" t="s">
        <v>76</v>
      </c>
      <c r="D36" s="23">
        <v>2.0</v>
      </c>
      <c r="E36" s="21"/>
      <c r="F36" s="21" t="s">
        <v>27</v>
      </c>
      <c r="G36" s="21" t="str">
        <f t="shared" si="1"/>
        <v>FALSE</v>
      </c>
      <c r="H36" s="24" t="str">
        <f t="shared" si="2"/>
        <v>0</v>
      </c>
      <c r="I36" s="3"/>
      <c r="J36" s="3"/>
      <c r="K36" s="3"/>
      <c r="L36" s="3"/>
    </row>
    <row r="37" ht="12.75" customHeight="1">
      <c r="A37" s="20"/>
      <c r="B37" s="21" t="s">
        <v>77</v>
      </c>
      <c r="C37" s="22" t="s">
        <v>78</v>
      </c>
      <c r="D37" s="23">
        <v>2.0</v>
      </c>
      <c r="E37" s="21"/>
      <c r="F37" s="21" t="s">
        <v>27</v>
      </c>
      <c r="G37" s="25" t="str">
        <f t="shared" si="1"/>
        <v>FALSE</v>
      </c>
      <c r="H37" s="24" t="str">
        <f t="shared" si="2"/>
        <v>0</v>
      </c>
      <c r="I37" s="3"/>
      <c r="J37" s="3"/>
      <c r="K37" s="3"/>
      <c r="L37" s="3"/>
    </row>
    <row r="38" ht="12.75" customHeight="1">
      <c r="A38" s="20"/>
      <c r="B38" s="21" t="s">
        <v>79</v>
      </c>
      <c r="C38" s="22" t="s">
        <v>80</v>
      </c>
      <c r="D38" s="23">
        <v>2.0</v>
      </c>
      <c r="E38" s="21"/>
      <c r="F38" s="21" t="s">
        <v>27</v>
      </c>
      <c r="G38" s="21" t="str">
        <f t="shared" si="1"/>
        <v>FALSE</v>
      </c>
      <c r="H38" s="24" t="str">
        <f t="shared" si="2"/>
        <v>0</v>
      </c>
      <c r="I38" s="3"/>
      <c r="J38" s="3"/>
      <c r="K38" s="3"/>
      <c r="L38" s="3"/>
    </row>
    <row r="39" ht="12.75" customHeight="1">
      <c r="A39" s="20"/>
      <c r="B39" s="21" t="s">
        <v>81</v>
      </c>
      <c r="C39" s="22" t="s">
        <v>82</v>
      </c>
      <c r="D39" s="23">
        <v>2.0</v>
      </c>
      <c r="E39" s="21"/>
      <c r="F39" s="21" t="s">
        <v>27</v>
      </c>
      <c r="G39" s="21" t="str">
        <f t="shared" si="1"/>
        <v>FALSE</v>
      </c>
      <c r="H39" s="24" t="str">
        <f t="shared" si="2"/>
        <v>0</v>
      </c>
      <c r="I39" s="3"/>
      <c r="J39" s="3"/>
      <c r="K39" s="3"/>
      <c r="L39" s="3"/>
    </row>
    <row r="40" ht="12.75" customHeight="1">
      <c r="A40" s="20"/>
      <c r="B40" s="21" t="s">
        <v>83</v>
      </c>
      <c r="C40" s="22" t="s">
        <v>84</v>
      </c>
      <c r="D40" s="23">
        <v>2.0</v>
      </c>
      <c r="E40" s="21"/>
      <c r="F40" s="21" t="s">
        <v>27</v>
      </c>
      <c r="G40" s="21" t="str">
        <f t="shared" si="1"/>
        <v>FALSE</v>
      </c>
      <c r="H40" s="24" t="str">
        <f t="shared" si="2"/>
        <v>0</v>
      </c>
      <c r="I40" s="3"/>
      <c r="J40" s="3"/>
      <c r="K40" s="3"/>
      <c r="L40" s="3"/>
    </row>
    <row r="41" ht="12.75" customHeight="1">
      <c r="A41" s="20"/>
      <c r="B41" s="21" t="s">
        <v>85</v>
      </c>
      <c r="C41" s="22" t="s">
        <v>86</v>
      </c>
      <c r="D41" s="23">
        <v>2.0</v>
      </c>
      <c r="E41" s="21"/>
      <c r="F41" s="21"/>
      <c r="G41" s="25" t="str">
        <f t="shared" si="1"/>
        <v>FALSE</v>
      </c>
      <c r="H41" s="24" t="str">
        <f t="shared" si="2"/>
        <v>0</v>
      </c>
      <c r="I41" s="3"/>
      <c r="J41" s="3"/>
      <c r="K41" s="3"/>
      <c r="L41" s="3"/>
    </row>
    <row r="42" ht="12.75" customHeight="1">
      <c r="A42" s="20"/>
      <c r="B42" s="21" t="s">
        <v>87</v>
      </c>
      <c r="C42" s="22" t="s">
        <v>88</v>
      </c>
      <c r="D42" s="23">
        <v>2.0</v>
      </c>
      <c r="E42" s="21"/>
      <c r="F42" s="21"/>
      <c r="G42" s="26" t="str">
        <f t="shared" si="1"/>
        <v>FALSE</v>
      </c>
      <c r="H42" s="24" t="str">
        <f t="shared" si="2"/>
        <v>0</v>
      </c>
      <c r="I42" s="3"/>
      <c r="J42" s="3"/>
      <c r="K42" s="3"/>
      <c r="L42" s="3"/>
    </row>
    <row r="43" ht="12.75" customHeight="1">
      <c r="A43" s="20"/>
      <c r="B43" s="21" t="s">
        <v>89</v>
      </c>
      <c r="C43" s="22" t="s">
        <v>90</v>
      </c>
      <c r="D43" s="23">
        <v>2.0</v>
      </c>
      <c r="E43" s="21"/>
      <c r="F43" s="21"/>
      <c r="G43" s="21" t="str">
        <f t="shared" si="1"/>
        <v>FALSE</v>
      </c>
      <c r="H43" s="24" t="str">
        <f t="shared" si="2"/>
        <v>0</v>
      </c>
      <c r="I43" s="3"/>
      <c r="J43" s="3"/>
      <c r="K43" s="3"/>
      <c r="L43" s="3"/>
    </row>
    <row r="44" ht="12.75" customHeight="1">
      <c r="A44" s="20"/>
      <c r="B44" s="21" t="s">
        <v>68</v>
      </c>
      <c r="C44" s="22" t="s">
        <v>91</v>
      </c>
      <c r="D44" s="23">
        <v>2.0</v>
      </c>
      <c r="E44" s="21"/>
      <c r="F44" s="21" t="s">
        <v>27</v>
      </c>
      <c r="G44" s="26" t="str">
        <f t="shared" si="1"/>
        <v>FALSE</v>
      </c>
      <c r="H44" s="24" t="str">
        <f t="shared" si="2"/>
        <v>0</v>
      </c>
      <c r="I44" s="3"/>
      <c r="J44" s="3"/>
      <c r="K44" s="3"/>
      <c r="L44" s="3"/>
    </row>
    <row r="45" ht="12.75" customHeight="1">
      <c r="A45" s="13"/>
      <c r="B45" s="27" t="s">
        <v>92</v>
      </c>
      <c r="C45" s="28" t="s">
        <v>93</v>
      </c>
      <c r="D45" s="29">
        <v>2.0</v>
      </c>
      <c r="E45" s="27"/>
      <c r="F45" s="27" t="s">
        <v>27</v>
      </c>
      <c r="G45" s="27" t="str">
        <f t="shared" si="1"/>
        <v>FALSE</v>
      </c>
      <c r="H45" s="30" t="str">
        <f t="shared" si="2"/>
        <v>0</v>
      </c>
      <c r="I45" s="3"/>
      <c r="J45" s="3"/>
      <c r="K45" s="3"/>
      <c r="L45" s="3"/>
    </row>
    <row r="46" ht="12.75" customHeight="1">
      <c r="A46" s="14" t="s">
        <v>94</v>
      </c>
      <c r="B46" s="31" t="s">
        <v>95</v>
      </c>
      <c r="C46" s="16" t="s">
        <v>96</v>
      </c>
      <c r="D46" s="32">
        <v>1.0</v>
      </c>
      <c r="E46" s="31"/>
      <c r="F46" s="31" t="s">
        <v>27</v>
      </c>
      <c r="G46" s="25" t="str">
        <f t="shared" si="1"/>
        <v>FALSE</v>
      </c>
      <c r="H46" s="33" t="str">
        <f t="shared" si="2"/>
        <v>0</v>
      </c>
      <c r="I46" s="3"/>
      <c r="J46" s="3"/>
      <c r="K46" s="3"/>
      <c r="L46" s="3"/>
    </row>
    <row r="47" ht="12.75" customHeight="1">
      <c r="A47" s="20"/>
      <c r="B47" s="21" t="s">
        <v>97</v>
      </c>
      <c r="C47" s="22" t="s">
        <v>98</v>
      </c>
      <c r="D47" s="23">
        <v>2.0</v>
      </c>
      <c r="E47" s="21"/>
      <c r="F47" s="21" t="s">
        <v>27</v>
      </c>
      <c r="G47" s="26" t="str">
        <f t="shared" si="1"/>
        <v>FALSE</v>
      </c>
      <c r="H47" s="24" t="str">
        <f t="shared" si="2"/>
        <v>0</v>
      </c>
      <c r="I47" s="3"/>
      <c r="J47" s="3"/>
      <c r="K47" s="3"/>
      <c r="L47" s="3"/>
    </row>
    <row r="48" ht="12.75" customHeight="1">
      <c r="A48" s="20"/>
      <c r="B48" s="21" t="s">
        <v>99</v>
      </c>
      <c r="C48" s="22" t="s">
        <v>100</v>
      </c>
      <c r="D48" s="23">
        <v>2.0</v>
      </c>
      <c r="E48" s="21"/>
      <c r="F48" s="21" t="s">
        <v>27</v>
      </c>
      <c r="G48" s="21" t="str">
        <f t="shared" si="1"/>
        <v>FALSE</v>
      </c>
      <c r="H48" s="24" t="str">
        <f t="shared" si="2"/>
        <v>0</v>
      </c>
      <c r="I48" s="3"/>
      <c r="J48" s="3"/>
      <c r="K48" s="3"/>
      <c r="L48" s="3"/>
    </row>
    <row r="49" ht="12.75" customHeight="1">
      <c r="A49" s="20"/>
      <c r="B49" s="21" t="s">
        <v>101</v>
      </c>
      <c r="C49" s="35" t="s">
        <v>102</v>
      </c>
      <c r="D49" s="23">
        <v>2.0</v>
      </c>
      <c r="E49" s="21"/>
      <c r="F49" s="21" t="s">
        <v>27</v>
      </c>
      <c r="G49" s="21" t="str">
        <f t="shared" si="1"/>
        <v>FALSE</v>
      </c>
      <c r="H49" s="24" t="str">
        <f t="shared" si="2"/>
        <v>0</v>
      </c>
      <c r="I49" s="3"/>
      <c r="J49" s="3"/>
      <c r="K49" s="3"/>
      <c r="L49" s="3"/>
    </row>
    <row r="50" ht="12.75" customHeight="1">
      <c r="A50" s="20"/>
      <c r="B50" s="21" t="s">
        <v>103</v>
      </c>
      <c r="C50" s="22" t="s">
        <v>104</v>
      </c>
      <c r="D50" s="23">
        <v>2.0</v>
      </c>
      <c r="E50" s="21"/>
      <c r="F50" s="21" t="s">
        <v>27</v>
      </c>
      <c r="G50" s="21" t="str">
        <f t="shared" si="1"/>
        <v>FALSE</v>
      </c>
      <c r="H50" s="24" t="str">
        <f t="shared" si="2"/>
        <v>0</v>
      </c>
      <c r="I50" s="3"/>
      <c r="J50" s="3"/>
      <c r="K50" s="3"/>
      <c r="L50" s="3"/>
    </row>
    <row r="51" ht="12.75" customHeight="1">
      <c r="A51" s="20"/>
      <c r="B51" s="21" t="s">
        <v>105</v>
      </c>
      <c r="C51" s="22" t="s">
        <v>106</v>
      </c>
      <c r="D51" s="23">
        <v>2.0</v>
      </c>
      <c r="E51" s="21"/>
      <c r="F51" s="21" t="s">
        <v>27</v>
      </c>
      <c r="G51" s="21" t="str">
        <f t="shared" si="1"/>
        <v>FALSE</v>
      </c>
      <c r="H51" s="24" t="str">
        <f t="shared" si="2"/>
        <v>0</v>
      </c>
      <c r="I51" s="3"/>
      <c r="J51" s="3"/>
      <c r="K51" s="3"/>
      <c r="L51" s="3"/>
    </row>
    <row r="52" ht="12.75" customHeight="1">
      <c r="A52" s="20"/>
      <c r="B52" s="21" t="s">
        <v>107</v>
      </c>
      <c r="C52" s="22" t="s">
        <v>108</v>
      </c>
      <c r="D52" s="23">
        <v>2.0</v>
      </c>
      <c r="E52" s="21"/>
      <c r="F52" s="21" t="s">
        <v>27</v>
      </c>
      <c r="G52" s="25" t="str">
        <f t="shared" si="1"/>
        <v>FALSE</v>
      </c>
      <c r="H52" s="24" t="str">
        <f t="shared" si="2"/>
        <v>0</v>
      </c>
      <c r="I52" s="3"/>
      <c r="J52" s="3"/>
      <c r="K52" s="3"/>
      <c r="L52" s="3"/>
    </row>
    <row r="53" ht="12.75" customHeight="1">
      <c r="A53" s="20"/>
      <c r="B53" s="21" t="s">
        <v>109</v>
      </c>
      <c r="C53" s="22" t="s">
        <v>110</v>
      </c>
      <c r="D53" s="23">
        <v>2.0</v>
      </c>
      <c r="E53" s="21"/>
      <c r="F53" s="21" t="s">
        <v>27</v>
      </c>
      <c r="G53" s="26" t="str">
        <f t="shared" si="1"/>
        <v>FALSE</v>
      </c>
      <c r="H53" s="24" t="str">
        <f t="shared" si="2"/>
        <v>0</v>
      </c>
      <c r="I53" s="3"/>
      <c r="J53" s="3"/>
      <c r="K53" s="3"/>
      <c r="L53" s="3"/>
    </row>
    <row r="54" ht="12.75" customHeight="1">
      <c r="A54" s="20"/>
      <c r="B54" s="21" t="s">
        <v>111</v>
      </c>
      <c r="C54" s="22" t="s">
        <v>112</v>
      </c>
      <c r="D54" s="23">
        <v>2.0</v>
      </c>
      <c r="E54" s="21"/>
      <c r="F54" s="21" t="s">
        <v>27</v>
      </c>
      <c r="G54" s="26" t="str">
        <f t="shared" si="1"/>
        <v>FALSE</v>
      </c>
      <c r="H54" s="24" t="str">
        <f t="shared" si="2"/>
        <v>0</v>
      </c>
      <c r="I54" s="3"/>
      <c r="J54" s="3"/>
      <c r="K54" s="3"/>
      <c r="L54" s="3"/>
    </row>
    <row r="55" ht="12.75" customHeight="1">
      <c r="A55" s="13"/>
      <c r="B55" s="27" t="s">
        <v>64</v>
      </c>
      <c r="C55" s="28" t="s">
        <v>113</v>
      </c>
      <c r="D55" s="29">
        <v>2.0</v>
      </c>
      <c r="E55" s="27"/>
      <c r="F55" s="36" t="s">
        <v>27</v>
      </c>
      <c r="G55" s="37" t="str">
        <f t="shared" si="1"/>
        <v>FALSE</v>
      </c>
      <c r="H55" s="38" t="str">
        <f t="shared" si="2"/>
        <v>0</v>
      </c>
      <c r="I55" s="3"/>
      <c r="J55" s="3"/>
      <c r="K55" s="3"/>
      <c r="L55" s="3"/>
    </row>
    <row r="56" ht="12.75" customHeight="1">
      <c r="A56" s="14" t="s">
        <v>114</v>
      </c>
      <c r="B56" s="31" t="s">
        <v>115</v>
      </c>
      <c r="C56" s="16" t="s">
        <v>116</v>
      </c>
      <c r="D56" s="32">
        <v>1.0</v>
      </c>
      <c r="E56" s="31"/>
      <c r="F56" s="31" t="s">
        <v>27</v>
      </c>
      <c r="G56" s="25" t="str">
        <f t="shared" si="1"/>
        <v>FALSE</v>
      </c>
      <c r="H56" s="33" t="str">
        <f t="shared" si="2"/>
        <v>0</v>
      </c>
      <c r="I56" s="3"/>
      <c r="J56" s="3"/>
      <c r="K56" s="3"/>
      <c r="L56" s="3"/>
    </row>
    <row r="57" ht="12.75" customHeight="1">
      <c r="A57" s="20"/>
      <c r="B57" s="21" t="s">
        <v>117</v>
      </c>
      <c r="C57" s="22" t="s">
        <v>118</v>
      </c>
      <c r="D57" s="23">
        <v>2.0</v>
      </c>
      <c r="E57" s="21"/>
      <c r="F57" s="21" t="s">
        <v>27</v>
      </c>
      <c r="G57" s="21" t="str">
        <f t="shared" si="1"/>
        <v>FALSE</v>
      </c>
      <c r="H57" s="24" t="str">
        <f t="shared" si="2"/>
        <v>0</v>
      </c>
      <c r="I57" s="3"/>
      <c r="J57" s="3"/>
      <c r="K57" s="3"/>
      <c r="L57" s="3"/>
    </row>
    <row r="58" ht="12.75" customHeight="1">
      <c r="A58" s="20"/>
      <c r="B58" s="31" t="s">
        <v>119</v>
      </c>
      <c r="C58" s="35" t="s">
        <v>120</v>
      </c>
      <c r="D58" s="32">
        <v>2.0</v>
      </c>
      <c r="E58" s="31"/>
      <c r="F58" s="31" t="s">
        <v>27</v>
      </c>
      <c r="G58" s="25" t="str">
        <f t="shared" si="1"/>
        <v>FALSE</v>
      </c>
      <c r="H58" s="33" t="str">
        <f t="shared" si="2"/>
        <v>0</v>
      </c>
      <c r="I58" s="3"/>
      <c r="J58" s="3"/>
      <c r="K58" s="3"/>
      <c r="L58" s="3"/>
    </row>
    <row r="59" ht="12.75" customHeight="1">
      <c r="A59" s="20"/>
      <c r="B59" s="21" t="s">
        <v>121</v>
      </c>
      <c r="C59" s="22" t="s">
        <v>122</v>
      </c>
      <c r="D59" s="23">
        <v>2.0</v>
      </c>
      <c r="E59" s="21"/>
      <c r="F59" s="21" t="s">
        <v>27</v>
      </c>
      <c r="G59" s="21" t="str">
        <f t="shared" si="1"/>
        <v>FALSE</v>
      </c>
      <c r="H59" s="24" t="str">
        <f t="shared" si="2"/>
        <v>0</v>
      </c>
      <c r="I59" s="3"/>
      <c r="J59" s="3"/>
      <c r="K59" s="3"/>
      <c r="L59" s="39"/>
    </row>
    <row r="60" ht="12.75" customHeight="1">
      <c r="A60" s="20"/>
      <c r="B60" s="21">
        <v>3135252.0</v>
      </c>
      <c r="C60" s="35" t="s">
        <v>123</v>
      </c>
      <c r="D60" s="23">
        <v>2.0</v>
      </c>
      <c r="E60" s="21"/>
      <c r="F60" s="21" t="s">
        <v>27</v>
      </c>
      <c r="G60" s="21" t="str">
        <f t="shared" si="1"/>
        <v>FALSE</v>
      </c>
      <c r="H60" s="24" t="str">
        <f t="shared" si="2"/>
        <v>0</v>
      </c>
      <c r="I60" s="3"/>
      <c r="J60" s="3"/>
      <c r="K60" s="3"/>
      <c r="L60" s="3"/>
    </row>
    <row r="61" ht="12.75" customHeight="1">
      <c r="A61" s="20"/>
      <c r="B61" s="21" t="s">
        <v>124</v>
      </c>
      <c r="C61" s="22" t="s">
        <v>125</v>
      </c>
      <c r="D61" s="23">
        <v>2.0</v>
      </c>
      <c r="E61" s="21"/>
      <c r="F61" s="21" t="s">
        <v>27</v>
      </c>
      <c r="G61" s="21" t="str">
        <f t="shared" si="1"/>
        <v>FALSE</v>
      </c>
      <c r="H61" s="24" t="str">
        <f t="shared" si="2"/>
        <v>0</v>
      </c>
      <c r="I61" s="3"/>
      <c r="J61" s="3"/>
      <c r="K61" s="3"/>
      <c r="L61" s="3"/>
    </row>
    <row r="62" ht="12.75" customHeight="1">
      <c r="A62" s="20"/>
      <c r="B62" s="21" t="s">
        <v>126</v>
      </c>
      <c r="C62" s="22" t="s">
        <v>127</v>
      </c>
      <c r="D62" s="23">
        <v>2.0</v>
      </c>
      <c r="E62" s="21"/>
      <c r="F62" s="21" t="s">
        <v>27</v>
      </c>
      <c r="G62" s="25" t="str">
        <f t="shared" si="1"/>
        <v>FALSE</v>
      </c>
      <c r="H62" s="24" t="str">
        <f t="shared" si="2"/>
        <v>0</v>
      </c>
      <c r="I62" s="3"/>
      <c r="J62" s="3"/>
      <c r="K62" s="3"/>
      <c r="L62" s="3"/>
    </row>
    <row r="63" ht="12.75" customHeight="1">
      <c r="A63" s="20"/>
      <c r="B63" s="21">
        <v>3135255.0</v>
      </c>
      <c r="C63" s="22" t="s">
        <v>128</v>
      </c>
      <c r="D63" s="23">
        <v>2.0</v>
      </c>
      <c r="E63" s="21"/>
      <c r="F63" s="21" t="s">
        <v>27</v>
      </c>
      <c r="G63" s="26" t="str">
        <f t="shared" si="1"/>
        <v>FALSE</v>
      </c>
      <c r="H63" s="24" t="str">
        <f t="shared" si="2"/>
        <v>0</v>
      </c>
      <c r="I63" s="3"/>
      <c r="J63" s="3"/>
      <c r="K63" s="3"/>
      <c r="L63" s="3"/>
    </row>
    <row r="64" ht="12.75" customHeight="1">
      <c r="A64" s="20"/>
      <c r="B64" s="21" t="s">
        <v>129</v>
      </c>
      <c r="C64" s="22" t="s">
        <v>130</v>
      </c>
      <c r="D64" s="23">
        <v>2.0</v>
      </c>
      <c r="E64" s="21"/>
      <c r="F64" s="21" t="s">
        <v>27</v>
      </c>
      <c r="G64" s="26" t="str">
        <f t="shared" si="1"/>
        <v>FALSE</v>
      </c>
      <c r="H64" s="24" t="str">
        <f t="shared" si="2"/>
        <v>0</v>
      </c>
      <c r="I64" s="3"/>
      <c r="J64" s="3"/>
      <c r="K64" s="3"/>
      <c r="L64" s="3"/>
    </row>
    <row r="65" ht="12.75" customHeight="1">
      <c r="A65" s="20"/>
      <c r="B65" s="21" t="s">
        <v>131</v>
      </c>
      <c r="C65" s="22" t="s">
        <v>132</v>
      </c>
      <c r="D65" s="23">
        <v>2.0</v>
      </c>
      <c r="E65" s="21"/>
      <c r="F65" s="22"/>
      <c r="G65" s="26" t="str">
        <f t="shared" si="1"/>
        <v>FALSE</v>
      </c>
      <c r="H65" s="24" t="str">
        <f t="shared" si="2"/>
        <v>0</v>
      </c>
      <c r="I65" s="3"/>
      <c r="J65" s="3"/>
      <c r="K65" s="3"/>
      <c r="L65" s="3"/>
    </row>
    <row r="66" ht="12.75" customHeight="1">
      <c r="A66" s="13"/>
      <c r="B66" s="27" t="s">
        <v>133</v>
      </c>
      <c r="C66" s="28" t="s">
        <v>134</v>
      </c>
      <c r="D66" s="29">
        <v>2.0</v>
      </c>
      <c r="E66" s="27"/>
      <c r="F66" s="28"/>
      <c r="G66" s="27" t="str">
        <f t="shared" si="1"/>
        <v>FALSE</v>
      </c>
      <c r="H66" s="30" t="str">
        <f t="shared" si="2"/>
        <v>0</v>
      </c>
      <c r="I66" s="3"/>
      <c r="J66" s="3"/>
      <c r="K66" s="3"/>
      <c r="L66" s="3"/>
    </row>
    <row r="67" ht="12.75" customHeight="1">
      <c r="A67" s="14" t="s">
        <v>135</v>
      </c>
      <c r="B67" s="31" t="s">
        <v>136</v>
      </c>
      <c r="C67" s="16" t="s">
        <v>137</v>
      </c>
      <c r="D67" s="32">
        <v>1.0</v>
      </c>
      <c r="E67" s="31"/>
      <c r="F67" s="31" t="s">
        <v>27</v>
      </c>
      <c r="G67" s="25" t="str">
        <f t="shared" si="1"/>
        <v>FALSE</v>
      </c>
      <c r="H67" s="33" t="str">
        <f t="shared" si="2"/>
        <v>0</v>
      </c>
      <c r="I67" s="3"/>
      <c r="J67" s="3"/>
      <c r="K67" s="3"/>
      <c r="L67" s="3"/>
    </row>
    <row r="68" ht="12.75" customHeight="1">
      <c r="A68" s="20"/>
      <c r="B68" s="21" t="s">
        <v>138</v>
      </c>
      <c r="C68" s="22" t="s">
        <v>139</v>
      </c>
      <c r="D68" s="23">
        <v>2.0</v>
      </c>
      <c r="E68" s="21"/>
      <c r="F68" s="21" t="s">
        <v>27</v>
      </c>
      <c r="G68" s="26" t="str">
        <f t="shared" si="1"/>
        <v>FALSE</v>
      </c>
      <c r="H68" s="24" t="str">
        <f t="shared" si="2"/>
        <v>0</v>
      </c>
      <c r="I68" s="3"/>
      <c r="J68" s="3"/>
      <c r="K68" s="3"/>
      <c r="L68" s="3"/>
    </row>
    <row r="69" ht="12.75" customHeight="1">
      <c r="A69" s="20"/>
      <c r="B69" s="21" t="s">
        <v>140</v>
      </c>
      <c r="C69" s="22" t="s">
        <v>141</v>
      </c>
      <c r="D69" s="23">
        <v>2.0</v>
      </c>
      <c r="E69" s="21"/>
      <c r="F69" s="21" t="s">
        <v>27</v>
      </c>
      <c r="G69" s="21" t="str">
        <f t="shared" si="1"/>
        <v>FALSE</v>
      </c>
      <c r="H69" s="24" t="str">
        <f t="shared" si="2"/>
        <v>0</v>
      </c>
      <c r="I69" s="3"/>
      <c r="J69" s="3"/>
      <c r="K69" s="3"/>
      <c r="L69" s="3"/>
    </row>
    <row r="70" ht="12.75" customHeight="1">
      <c r="A70" s="20"/>
      <c r="B70" s="21" t="s">
        <v>142</v>
      </c>
      <c r="C70" s="22" t="s">
        <v>143</v>
      </c>
      <c r="D70" s="23">
        <v>2.0</v>
      </c>
      <c r="E70" s="21"/>
      <c r="F70" s="21" t="s">
        <v>27</v>
      </c>
      <c r="G70" s="25" t="str">
        <f t="shared" si="1"/>
        <v>FALSE</v>
      </c>
      <c r="H70" s="24" t="str">
        <f t="shared" si="2"/>
        <v>0</v>
      </c>
      <c r="I70" s="3"/>
      <c r="J70" s="3"/>
      <c r="K70" s="3"/>
      <c r="L70" s="3"/>
    </row>
    <row r="71" ht="12.75" customHeight="1">
      <c r="A71" s="20"/>
      <c r="B71" s="21" t="s">
        <v>144</v>
      </c>
      <c r="C71" s="22" t="s">
        <v>145</v>
      </c>
      <c r="D71" s="23">
        <v>2.0</v>
      </c>
      <c r="E71" s="21"/>
      <c r="F71" s="21" t="s">
        <v>27</v>
      </c>
      <c r="G71" s="21" t="str">
        <f t="shared" si="1"/>
        <v>FALSE</v>
      </c>
      <c r="H71" s="24" t="str">
        <f t="shared" si="2"/>
        <v>0</v>
      </c>
      <c r="I71" s="3"/>
      <c r="J71" s="3"/>
      <c r="K71" s="3"/>
      <c r="L71" s="3"/>
    </row>
    <row r="72" ht="12.75" customHeight="1">
      <c r="A72" s="20"/>
      <c r="B72" s="21" t="s">
        <v>146</v>
      </c>
      <c r="C72" s="22" t="s">
        <v>147</v>
      </c>
      <c r="D72" s="23">
        <v>2.0</v>
      </c>
      <c r="E72" s="21"/>
      <c r="F72" s="21" t="s">
        <v>27</v>
      </c>
      <c r="G72" s="25" t="str">
        <f t="shared" si="1"/>
        <v>FALSE</v>
      </c>
      <c r="H72" s="24" t="str">
        <f t="shared" si="2"/>
        <v>0</v>
      </c>
      <c r="I72" s="3"/>
      <c r="J72" s="3"/>
      <c r="K72" s="3"/>
      <c r="L72" s="3"/>
    </row>
    <row r="73" ht="12.75" customHeight="1">
      <c r="A73" s="20"/>
      <c r="B73" s="21" t="s">
        <v>148</v>
      </c>
      <c r="C73" s="22" t="s">
        <v>149</v>
      </c>
      <c r="D73" s="23">
        <v>2.0</v>
      </c>
      <c r="E73" s="21"/>
      <c r="F73" s="21" t="s">
        <v>27</v>
      </c>
      <c r="G73" s="26" t="str">
        <f t="shared" si="1"/>
        <v>FALSE</v>
      </c>
      <c r="H73" s="24" t="str">
        <f t="shared" si="2"/>
        <v>0</v>
      </c>
      <c r="I73" s="3"/>
      <c r="J73" s="3"/>
      <c r="K73" s="3"/>
      <c r="L73" s="3"/>
    </row>
    <row r="74" ht="12.75" customHeight="1">
      <c r="A74" s="20"/>
      <c r="B74" s="40">
        <v>106213.0</v>
      </c>
      <c r="C74" s="22" t="s">
        <v>150</v>
      </c>
      <c r="D74" s="23">
        <v>2.0</v>
      </c>
      <c r="E74" s="21"/>
      <c r="F74" s="21" t="s">
        <v>27</v>
      </c>
      <c r="G74" s="26" t="str">
        <f t="shared" si="1"/>
        <v>FALSE</v>
      </c>
      <c r="H74" s="24" t="str">
        <f t="shared" si="2"/>
        <v>0</v>
      </c>
      <c r="I74" s="3"/>
      <c r="J74" s="3"/>
      <c r="K74" s="3"/>
      <c r="L74" s="3"/>
    </row>
    <row r="75" ht="12.75" customHeight="1">
      <c r="A75" s="20"/>
      <c r="B75" s="21" t="s">
        <v>151</v>
      </c>
      <c r="C75" s="22" t="s">
        <v>152</v>
      </c>
      <c r="D75" s="23">
        <v>2.0</v>
      </c>
      <c r="E75" s="21"/>
      <c r="F75" s="21" t="s">
        <v>153</v>
      </c>
      <c r="G75" s="21" t="str">
        <f t="shared" si="1"/>
        <v>FALSE</v>
      </c>
      <c r="H75" s="24" t="str">
        <f t="shared" si="2"/>
        <v>0</v>
      </c>
      <c r="I75" s="3"/>
      <c r="J75" s="3"/>
      <c r="K75" s="3"/>
      <c r="L75" s="3"/>
    </row>
    <row r="76" ht="12.75" customHeight="1">
      <c r="A76" s="13"/>
      <c r="B76" s="27" t="s">
        <v>154</v>
      </c>
      <c r="C76" s="28" t="s">
        <v>155</v>
      </c>
      <c r="D76" s="29">
        <v>2.0</v>
      </c>
      <c r="E76" s="27"/>
      <c r="F76" s="27" t="s">
        <v>27</v>
      </c>
      <c r="G76" s="27" t="str">
        <f t="shared" si="1"/>
        <v>FALSE</v>
      </c>
      <c r="H76" s="30" t="str">
        <f t="shared" si="2"/>
        <v>0</v>
      </c>
      <c r="I76" s="3"/>
      <c r="J76" s="3"/>
      <c r="K76" s="3"/>
      <c r="L76" s="3"/>
    </row>
    <row r="77" ht="12.75" customHeight="1">
      <c r="A77" s="14" t="s">
        <v>156</v>
      </c>
      <c r="B77" s="31" t="s">
        <v>157</v>
      </c>
      <c r="C77" s="16" t="s">
        <v>158</v>
      </c>
      <c r="D77" s="32">
        <v>1.0</v>
      </c>
      <c r="E77" s="31"/>
      <c r="F77" s="31" t="s">
        <v>27</v>
      </c>
      <c r="G77" s="25" t="str">
        <f t="shared" si="1"/>
        <v>FALSE</v>
      </c>
      <c r="H77" s="33" t="str">
        <f t="shared" si="2"/>
        <v>0</v>
      </c>
      <c r="I77" s="3"/>
      <c r="J77" s="3"/>
      <c r="K77" s="3"/>
      <c r="L77" s="3"/>
    </row>
    <row r="78" ht="12.75" customHeight="1">
      <c r="A78" s="20"/>
      <c r="B78" s="21" t="s">
        <v>159</v>
      </c>
      <c r="C78" s="22" t="s">
        <v>160</v>
      </c>
      <c r="D78" s="23">
        <v>2.0</v>
      </c>
      <c r="E78" s="21"/>
      <c r="F78" s="21" t="s">
        <v>27</v>
      </c>
      <c r="G78" s="21" t="str">
        <f t="shared" si="1"/>
        <v>FALSE</v>
      </c>
      <c r="H78" s="24" t="str">
        <f t="shared" si="2"/>
        <v>0</v>
      </c>
      <c r="I78" s="3"/>
      <c r="J78" s="3"/>
      <c r="K78" s="3"/>
      <c r="L78" s="3"/>
    </row>
    <row r="79" ht="12.75" customHeight="1">
      <c r="A79" s="20"/>
      <c r="B79" s="21" t="s">
        <v>161</v>
      </c>
      <c r="C79" s="22" t="s">
        <v>162</v>
      </c>
      <c r="D79" s="23">
        <v>2.0</v>
      </c>
      <c r="E79" s="21"/>
      <c r="F79" s="21" t="s">
        <v>27</v>
      </c>
      <c r="G79" s="21" t="str">
        <f t="shared" si="1"/>
        <v>FALSE</v>
      </c>
      <c r="H79" s="24" t="str">
        <f t="shared" si="2"/>
        <v>0</v>
      </c>
      <c r="I79" s="3"/>
      <c r="J79" s="3"/>
      <c r="K79" s="3"/>
      <c r="L79" s="3"/>
    </row>
    <row r="80" ht="12.75" customHeight="1">
      <c r="A80" s="20"/>
      <c r="B80" s="21" t="s">
        <v>163</v>
      </c>
      <c r="C80" s="22" t="s">
        <v>164</v>
      </c>
      <c r="D80" s="23">
        <v>2.0</v>
      </c>
      <c r="E80" s="21"/>
      <c r="F80" s="21" t="s">
        <v>27</v>
      </c>
      <c r="G80" s="25" t="str">
        <f t="shared" si="1"/>
        <v>FALSE</v>
      </c>
      <c r="H80" s="24" t="str">
        <f t="shared" si="2"/>
        <v>0</v>
      </c>
      <c r="I80" s="3"/>
      <c r="J80" s="3"/>
      <c r="K80" s="3"/>
      <c r="L80" s="3"/>
    </row>
    <row r="81" ht="12.75" customHeight="1">
      <c r="A81" s="20"/>
      <c r="B81" s="21" t="s">
        <v>165</v>
      </c>
      <c r="C81" s="22" t="s">
        <v>166</v>
      </c>
      <c r="D81" s="23">
        <v>4.0</v>
      </c>
      <c r="E81" s="21"/>
      <c r="F81" s="21" t="s">
        <v>27</v>
      </c>
      <c r="G81" s="26" t="str">
        <f t="shared" si="1"/>
        <v>FALSE</v>
      </c>
      <c r="H81" s="24" t="str">
        <f t="shared" si="2"/>
        <v>0</v>
      </c>
      <c r="I81" s="3"/>
      <c r="J81" s="3"/>
      <c r="K81" s="3"/>
      <c r="L81" s="3"/>
    </row>
    <row r="82" ht="12.75" customHeight="1">
      <c r="A82" s="20"/>
      <c r="B82" s="21" t="s">
        <v>167</v>
      </c>
      <c r="C82" s="22" t="s">
        <v>168</v>
      </c>
      <c r="D82" s="23">
        <v>2.0</v>
      </c>
      <c r="E82" s="21"/>
      <c r="F82" s="21" t="s">
        <v>27</v>
      </c>
      <c r="G82" s="21" t="str">
        <f t="shared" si="1"/>
        <v>FALSE</v>
      </c>
      <c r="H82" s="24" t="str">
        <f t="shared" si="2"/>
        <v>0</v>
      </c>
      <c r="I82" s="3"/>
      <c r="J82" s="3"/>
      <c r="K82" s="3"/>
      <c r="L82" s="3"/>
    </row>
    <row r="83" ht="12.75" customHeight="1">
      <c r="A83" s="20"/>
      <c r="B83" s="21" t="s">
        <v>169</v>
      </c>
      <c r="C83" s="22" t="s">
        <v>170</v>
      </c>
      <c r="D83" s="23">
        <v>2.0</v>
      </c>
      <c r="E83" s="21"/>
      <c r="F83" s="21" t="s">
        <v>27</v>
      </c>
      <c r="G83" s="25" t="str">
        <f t="shared" si="1"/>
        <v>FALSE</v>
      </c>
      <c r="H83" s="24" t="str">
        <f t="shared" si="2"/>
        <v>0</v>
      </c>
      <c r="I83" s="3"/>
      <c r="J83" s="3"/>
      <c r="K83" s="3"/>
      <c r="L83" s="3"/>
    </row>
    <row r="84" ht="12.75" customHeight="1">
      <c r="A84" s="20"/>
      <c r="B84" s="21" t="s">
        <v>171</v>
      </c>
      <c r="C84" s="22" t="s">
        <v>172</v>
      </c>
      <c r="D84" s="23">
        <v>2.0</v>
      </c>
      <c r="E84" s="21"/>
      <c r="F84" s="21"/>
      <c r="G84" s="26" t="str">
        <f t="shared" si="1"/>
        <v>FALSE</v>
      </c>
      <c r="H84" s="24" t="str">
        <f t="shared" si="2"/>
        <v>0</v>
      </c>
      <c r="I84" s="3"/>
      <c r="J84" s="3"/>
      <c r="K84" s="3"/>
      <c r="L84" s="3"/>
    </row>
    <row r="85" ht="12.75" customHeight="1">
      <c r="A85" s="20"/>
      <c r="B85" s="21" t="s">
        <v>173</v>
      </c>
      <c r="C85" s="22" t="s">
        <v>174</v>
      </c>
      <c r="D85" s="23">
        <v>2.0</v>
      </c>
      <c r="E85" s="21"/>
      <c r="F85" s="21"/>
      <c r="G85" s="21" t="str">
        <f t="shared" si="1"/>
        <v>FALSE</v>
      </c>
      <c r="H85" s="24" t="str">
        <f t="shared" si="2"/>
        <v>0</v>
      </c>
      <c r="I85" s="3"/>
      <c r="J85" s="3"/>
      <c r="K85" s="3"/>
      <c r="L85" s="3"/>
    </row>
    <row r="86" ht="12.75" customHeight="1">
      <c r="A86" s="13"/>
      <c r="B86" s="27" t="s">
        <v>175</v>
      </c>
      <c r="C86" s="28" t="s">
        <v>176</v>
      </c>
      <c r="D86" s="29">
        <v>2.0</v>
      </c>
      <c r="E86" s="27"/>
      <c r="F86" s="27"/>
      <c r="G86" s="41" t="str">
        <f t="shared" si="1"/>
        <v>FALSE</v>
      </c>
      <c r="H86" s="30" t="str">
        <f t="shared" si="2"/>
        <v>0</v>
      </c>
      <c r="I86" s="3"/>
      <c r="J86" s="3"/>
      <c r="K86" s="3"/>
      <c r="L86" s="3"/>
    </row>
    <row r="87" ht="12.75" customHeight="1">
      <c r="A87" s="14" t="s">
        <v>177</v>
      </c>
      <c r="B87" s="31" t="s">
        <v>178</v>
      </c>
      <c r="C87" s="16" t="s">
        <v>179</v>
      </c>
      <c r="D87" s="32">
        <v>1.0</v>
      </c>
      <c r="E87" s="31"/>
      <c r="F87" s="31"/>
      <c r="G87" s="31" t="str">
        <f t="shared" si="1"/>
        <v>FALSE</v>
      </c>
      <c r="H87" s="33" t="str">
        <f t="shared" si="2"/>
        <v>0</v>
      </c>
      <c r="I87" s="3"/>
      <c r="J87" s="3"/>
      <c r="K87" s="3"/>
      <c r="L87" s="3"/>
    </row>
    <row r="88" ht="12.75" customHeight="1">
      <c r="A88" s="20"/>
      <c r="B88" s="42" t="s">
        <v>180</v>
      </c>
      <c r="C88" s="43" t="s">
        <v>181</v>
      </c>
      <c r="D88" s="23">
        <v>4.0</v>
      </c>
      <c r="E88" s="21"/>
      <c r="F88" s="21"/>
      <c r="G88" s="25" t="str">
        <f t="shared" si="1"/>
        <v>FALSE</v>
      </c>
      <c r="H88" s="24" t="str">
        <f t="shared" si="2"/>
        <v>0</v>
      </c>
      <c r="I88" s="3"/>
      <c r="J88" s="3"/>
      <c r="K88" s="3"/>
      <c r="L88" s="3"/>
    </row>
    <row r="89" ht="12.75" customHeight="1">
      <c r="A89" s="20"/>
      <c r="B89" s="21" t="s">
        <v>182</v>
      </c>
      <c r="C89" s="22" t="s">
        <v>183</v>
      </c>
      <c r="D89" s="23">
        <v>3.0</v>
      </c>
      <c r="E89" s="21"/>
      <c r="F89" s="21"/>
      <c r="G89" s="21" t="str">
        <f t="shared" si="1"/>
        <v>FALSE</v>
      </c>
      <c r="H89" s="24" t="str">
        <f t="shared" si="2"/>
        <v>0</v>
      </c>
      <c r="I89" s="3"/>
      <c r="J89" s="3"/>
      <c r="K89" s="3"/>
      <c r="L89" s="3"/>
    </row>
    <row r="90" ht="12.75" customHeight="1">
      <c r="A90" s="20"/>
      <c r="B90" s="26" t="s">
        <v>184</v>
      </c>
      <c r="C90" s="44" t="s">
        <v>185</v>
      </c>
      <c r="D90" s="45">
        <v>6.0</v>
      </c>
      <c r="E90" s="26"/>
      <c r="F90" s="26"/>
      <c r="G90" s="26" t="str">
        <f t="shared" si="1"/>
        <v>FALSE</v>
      </c>
      <c r="H90" s="46" t="str">
        <f t="shared" si="2"/>
        <v>0</v>
      </c>
      <c r="I90" s="3"/>
      <c r="J90" s="3"/>
      <c r="K90" s="3"/>
      <c r="L90" s="3"/>
    </row>
    <row r="91" ht="12.75" customHeight="1">
      <c r="A91" s="47"/>
      <c r="B91" s="48"/>
      <c r="C91" s="49"/>
      <c r="D91" s="50" t="str">
        <f>SUM(D13:D90)</f>
        <v>157</v>
      </c>
      <c r="E91" s="51"/>
      <c r="F91" s="52"/>
      <c r="G91" s="53"/>
      <c r="H91" s="54" t="str">
        <f>SUM(H13:H90)</f>
        <v>0</v>
      </c>
      <c r="I91" s="3"/>
      <c r="J91" s="3"/>
      <c r="K91" s="3"/>
      <c r="L91" s="3"/>
    </row>
    <row r="92" ht="12.75" customHeight="1">
      <c r="A92" s="55"/>
      <c r="B92" s="55"/>
      <c r="C92" s="3"/>
      <c r="D92" s="55"/>
      <c r="E92" s="55"/>
      <c r="F92" s="56"/>
      <c r="G92" s="56"/>
      <c r="H92" s="55"/>
      <c r="I92" s="3"/>
      <c r="J92" s="3"/>
      <c r="K92" s="3"/>
      <c r="L92" s="3"/>
    </row>
    <row r="93" ht="12.75" customHeight="1">
      <c r="A93" s="5" t="s">
        <v>186</v>
      </c>
      <c r="B93" s="5"/>
      <c r="C93" s="57" t="s">
        <v>187</v>
      </c>
      <c r="D93" s="58"/>
      <c r="E93" s="58"/>
      <c r="F93" s="58"/>
      <c r="G93" s="58"/>
      <c r="H93" s="59"/>
      <c r="I93" s="3"/>
      <c r="J93" s="3"/>
      <c r="K93" s="3"/>
      <c r="L93" s="3"/>
    </row>
    <row r="94" ht="12.75" customHeight="1">
      <c r="A94" s="3"/>
      <c r="B94" s="5"/>
      <c r="C94" s="60"/>
      <c r="H94" s="61"/>
      <c r="I94" s="3"/>
      <c r="J94" s="3"/>
      <c r="K94" s="3"/>
      <c r="L94" s="3"/>
    </row>
    <row r="95" ht="12.75" customHeight="1">
      <c r="A95" s="8"/>
      <c r="B95" s="5"/>
      <c r="C95" s="60"/>
      <c r="H95" s="61"/>
      <c r="I95" s="3"/>
      <c r="J95" s="3"/>
      <c r="K95" s="3"/>
      <c r="L95" s="3"/>
    </row>
    <row r="96" ht="12.75" customHeight="1">
      <c r="A96" s="8"/>
      <c r="B96" s="5"/>
      <c r="C96" s="62"/>
      <c r="D96" s="63"/>
      <c r="E96" s="63"/>
      <c r="F96" s="63"/>
      <c r="G96" s="63"/>
      <c r="H96" s="64"/>
      <c r="I96" s="3"/>
      <c r="J96" s="3"/>
      <c r="K96" s="3"/>
      <c r="L96" s="3"/>
    </row>
    <row r="97" ht="12.75" customHeight="1">
      <c r="A97" s="3"/>
      <c r="B97" s="3"/>
      <c r="C97" s="65"/>
      <c r="D97" s="66"/>
      <c r="E97" s="66"/>
      <c r="F97" s="3"/>
      <c r="G97" s="67"/>
      <c r="H97" s="8"/>
      <c r="I97" s="3"/>
      <c r="J97" s="3"/>
      <c r="K97" s="3"/>
      <c r="L97" s="3"/>
    </row>
    <row r="98" ht="12.75" customHeight="1">
      <c r="A98" s="3"/>
      <c r="B98" s="3"/>
      <c r="C98" s="68" t="s">
        <v>188</v>
      </c>
      <c r="D98" s="3"/>
      <c r="E98" s="69" t="s">
        <v>189</v>
      </c>
      <c r="F98" s="70"/>
      <c r="G98" s="71" t="str">
        <f>SUM(H91/D91)</f>
        <v>0.00</v>
      </c>
      <c r="H98" s="3"/>
      <c r="I98" s="3"/>
      <c r="J98" s="3"/>
      <c r="K98" s="3"/>
      <c r="L98" s="3"/>
    </row>
    <row r="99" ht="12.75" customHeight="1">
      <c r="A99" s="3"/>
      <c r="B99" s="3"/>
      <c r="C99" s="68" t="s">
        <v>190</v>
      </c>
      <c r="D99" s="8"/>
      <c r="E99" s="55" t="s">
        <v>189</v>
      </c>
      <c r="F99" s="8"/>
      <c r="G99" s="8" t="str">
        <f>IF(G98&gt;3.51,"DENGAN PUJIAN",IF(G98&gt;3.01,"SANGAT MEMUASKAN",IF(G98&gt;2.76,"MEMUASKAN",IF(G98&gt;2,"CUKUP","GAGAL"))))</f>
        <v>GAGAL</v>
      </c>
      <c r="H99" s="3"/>
      <c r="I99" s="3"/>
      <c r="J99" s="3"/>
      <c r="K99" s="3"/>
      <c r="L99" s="3"/>
    </row>
    <row r="100" ht="12.75" customHeight="1">
      <c r="A100" s="72" t="s">
        <v>191</v>
      </c>
      <c r="B100" s="7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ht="12.75" customHeight="1">
      <c r="A101" s="3" t="s">
        <v>192</v>
      </c>
      <c r="B101" s="73"/>
      <c r="C101" s="3"/>
      <c r="D101" s="3"/>
      <c r="E101" s="3"/>
      <c r="F101" s="3"/>
      <c r="G101" s="74" t="s">
        <v>193</v>
      </c>
      <c r="H101" s="3"/>
      <c r="I101" s="3"/>
      <c r="J101" s="3"/>
      <c r="K101" s="3"/>
      <c r="L101" s="3"/>
    </row>
    <row r="102" ht="12.75" customHeight="1">
      <c r="A102" s="3" t="s">
        <v>194</v>
      </c>
      <c r="B102" s="3"/>
      <c r="C102" s="3"/>
      <c r="D102" s="3"/>
      <c r="E102" s="3"/>
      <c r="F102" s="3"/>
      <c r="G102" s="74" t="s">
        <v>195</v>
      </c>
      <c r="H102" s="3"/>
      <c r="I102" s="3"/>
      <c r="J102" s="3"/>
      <c r="K102" s="3"/>
      <c r="L102" s="3"/>
    </row>
    <row r="103" ht="12.75" customHeight="1">
      <c r="A103" s="3" t="s">
        <v>196</v>
      </c>
      <c r="B103" s="73"/>
      <c r="C103" s="3"/>
      <c r="D103" s="3"/>
      <c r="E103" s="3"/>
      <c r="F103" s="3"/>
      <c r="G103" s="74"/>
      <c r="H103" s="3"/>
      <c r="I103" s="3"/>
      <c r="J103" s="3"/>
      <c r="K103" s="3"/>
      <c r="L103" s="3"/>
    </row>
    <row r="104" ht="12.75" customHeight="1">
      <c r="A104" s="75" t="s">
        <v>197</v>
      </c>
      <c r="B104" s="7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ht="12.75" customHeight="1">
      <c r="A105" s="75" t="s">
        <v>198</v>
      </c>
      <c r="B105" s="7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ht="12.75" customHeight="1">
      <c r="A106" s="75" t="s">
        <v>199</v>
      </c>
      <c r="B106" s="73"/>
      <c r="C106" s="3"/>
      <c r="D106" s="3"/>
      <c r="E106" s="3"/>
      <c r="F106" s="3"/>
      <c r="G106" s="76" t="s">
        <v>200</v>
      </c>
      <c r="H106" s="3"/>
      <c r="I106" s="3"/>
      <c r="J106" s="3"/>
      <c r="K106" s="3"/>
      <c r="L106" s="3"/>
    </row>
    <row r="107" ht="12.75" customHeight="1">
      <c r="A107" s="75" t="s">
        <v>201</v>
      </c>
      <c r="B107" s="3"/>
      <c r="C107" s="3"/>
      <c r="D107" s="3"/>
      <c r="E107" s="3"/>
      <c r="F107" s="3"/>
      <c r="G107" s="77" t="s">
        <v>202</v>
      </c>
      <c r="H107" s="3"/>
      <c r="I107" s="3"/>
      <c r="J107" s="3"/>
      <c r="K107" s="3"/>
      <c r="L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ht="12.75" customHeight="1">
      <c r="A110" s="3"/>
      <c r="B110" s="3"/>
      <c r="C110" s="3"/>
      <c r="D110" s="3"/>
      <c r="E110" s="3"/>
      <c r="F110" s="3"/>
      <c r="G110" s="3"/>
      <c r="H110" s="78"/>
      <c r="I110" s="3"/>
      <c r="J110" s="3"/>
      <c r="K110" s="3"/>
      <c r="L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ht="12.75" customHeight="1">
      <c r="A121" s="3"/>
      <c r="B121" s="3"/>
      <c r="C121" s="3"/>
      <c r="D121" s="3"/>
      <c r="E121" s="3"/>
      <c r="F121" s="3"/>
      <c r="G121" s="3"/>
      <c r="H121" s="78"/>
      <c r="I121" s="3"/>
      <c r="J121" s="3"/>
      <c r="K121" s="3"/>
      <c r="L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ht="12.75" customHeight="1">
      <c r="A142" s="3"/>
      <c r="B142" s="3"/>
      <c r="C142" s="3"/>
      <c r="D142" s="3"/>
      <c r="E142" s="3"/>
      <c r="F142" s="3"/>
      <c r="G142" s="3"/>
      <c r="H142" s="78"/>
      <c r="I142" s="3"/>
      <c r="J142" s="3"/>
      <c r="K142" s="3"/>
      <c r="L142" s="3"/>
    </row>
  </sheetData>
  <mergeCells count="20">
    <mergeCell ref="G11:G12"/>
    <mergeCell ref="H11:H12"/>
    <mergeCell ref="A91:C91"/>
    <mergeCell ref="C93:H96"/>
    <mergeCell ref="A77:A86"/>
    <mergeCell ref="A67:A76"/>
    <mergeCell ref="A87:A90"/>
    <mergeCell ref="A11:A12"/>
    <mergeCell ref="A24:A34"/>
    <mergeCell ref="A35:A45"/>
    <mergeCell ref="A46:A55"/>
    <mergeCell ref="A56:A66"/>
    <mergeCell ref="A13:A23"/>
    <mergeCell ref="F11:F12"/>
    <mergeCell ref="A1:H1"/>
    <mergeCell ref="A2:H2"/>
    <mergeCell ref="B11:B12"/>
    <mergeCell ref="C11:C12"/>
    <mergeCell ref="D11:D12"/>
    <mergeCell ref="E11:E1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5.71"/>
    <col customWidth="1" min="3" max="3" width="53.0"/>
    <col customWidth="1" min="4" max="5" width="12.71"/>
    <col customWidth="1" hidden="1" min="6" max="6" width="1.43"/>
    <col customWidth="1" min="7" max="8" width="16.57"/>
    <col customWidth="1" hidden="1" min="9" max="9" width="0.57"/>
    <col customWidth="1" min="10" max="11" width="3.86"/>
    <col customWidth="1" min="12" max="12" width="9.14"/>
  </cols>
  <sheetData>
    <row r="1" ht="12.75" customHeight="1">
      <c r="A1" s="3"/>
      <c r="B1" s="3"/>
      <c r="C1" s="3"/>
      <c r="D1" s="3"/>
      <c r="E1" s="74"/>
      <c r="F1" s="74"/>
      <c r="G1" s="74"/>
      <c r="H1" s="74"/>
      <c r="I1" s="77"/>
      <c r="J1" s="74"/>
      <c r="K1" s="74"/>
      <c r="L1" s="3"/>
    </row>
    <row r="2" ht="12.75" customHeight="1">
      <c r="A2" s="79" t="s">
        <v>0</v>
      </c>
      <c r="I2" s="2"/>
      <c r="J2" s="3"/>
      <c r="K2" s="3"/>
      <c r="L2" s="3"/>
    </row>
    <row r="3" ht="12.75" customHeight="1">
      <c r="A3" s="4"/>
      <c r="I3" s="5"/>
      <c r="J3" s="3"/>
      <c r="K3" s="3"/>
      <c r="L3" s="3"/>
    </row>
    <row r="4" ht="12.75" customHeight="1">
      <c r="A4" s="6"/>
      <c r="B4" s="6"/>
      <c r="C4" s="6"/>
      <c r="D4" s="6"/>
      <c r="E4" s="6"/>
      <c r="F4" s="6"/>
      <c r="G4" s="6"/>
      <c r="H4" s="6"/>
      <c r="I4" s="6"/>
      <c r="J4" s="3"/>
      <c r="K4" s="3"/>
      <c r="L4" s="3"/>
    </row>
    <row r="5" ht="12.75" customHeight="1">
      <c r="A5" s="6"/>
      <c r="B5" s="6"/>
      <c r="C5" s="6"/>
      <c r="D5" s="6"/>
      <c r="E5" s="6"/>
      <c r="F5" s="6"/>
      <c r="G5" s="6"/>
      <c r="H5" s="6"/>
      <c r="I5" s="6"/>
      <c r="J5" s="3"/>
      <c r="K5" s="3"/>
      <c r="L5" s="3"/>
    </row>
    <row r="6" ht="12.75" customHeight="1">
      <c r="A6" s="7" t="s">
        <v>1</v>
      </c>
      <c r="B6" s="7"/>
      <c r="C6" s="8" t="s">
        <v>203</v>
      </c>
      <c r="D6" s="9" t="s">
        <v>3</v>
      </c>
      <c r="E6" s="9"/>
      <c r="F6" s="7"/>
      <c r="G6" s="9" t="s">
        <v>4</v>
      </c>
      <c r="H6" s="7"/>
      <c r="I6" s="3"/>
      <c r="J6" s="3"/>
      <c r="K6" s="3"/>
      <c r="L6" s="3"/>
    </row>
    <row r="7" ht="12.75" customHeight="1">
      <c r="A7" s="7" t="s">
        <v>5</v>
      </c>
      <c r="B7" s="7"/>
      <c r="C7" s="9" t="s">
        <v>6</v>
      </c>
      <c r="D7" s="9" t="s">
        <v>7</v>
      </c>
      <c r="E7" s="9"/>
      <c r="F7" s="7"/>
      <c r="G7" s="7" t="s">
        <v>8</v>
      </c>
      <c r="H7" s="7"/>
      <c r="I7" s="3"/>
      <c r="J7" s="3"/>
      <c r="K7" s="3"/>
      <c r="L7" s="3"/>
    </row>
    <row r="8" ht="12.75" customHeight="1">
      <c r="A8" s="7" t="s">
        <v>9</v>
      </c>
      <c r="B8" s="7"/>
      <c r="C8" s="7" t="s">
        <v>10</v>
      </c>
      <c r="D8" s="9" t="s">
        <v>11</v>
      </c>
      <c r="E8" s="9"/>
      <c r="F8" s="7"/>
      <c r="G8" s="7" t="s">
        <v>12</v>
      </c>
      <c r="H8" s="7"/>
      <c r="I8" s="3"/>
      <c r="J8" s="3"/>
      <c r="K8" s="3"/>
      <c r="L8" s="3"/>
    </row>
    <row r="9" ht="12.75" customHeight="1">
      <c r="A9" s="9" t="s">
        <v>13</v>
      </c>
      <c r="B9" s="7"/>
      <c r="C9" s="7" t="s">
        <v>204</v>
      </c>
      <c r="D9" s="7" t="s">
        <v>15</v>
      </c>
      <c r="E9" s="7"/>
      <c r="F9" s="7"/>
      <c r="G9" s="7" t="s">
        <v>205</v>
      </c>
      <c r="H9" s="7"/>
      <c r="I9" s="3"/>
      <c r="J9" s="3"/>
      <c r="K9" s="3"/>
      <c r="L9" s="3"/>
    </row>
    <row r="10" ht="12.75" customHeight="1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ht="12.75" customHeight="1">
      <c r="A11" s="10"/>
      <c r="B11" s="10"/>
      <c r="C11" s="10"/>
      <c r="D11" s="10"/>
      <c r="E11" s="10"/>
      <c r="F11" s="10"/>
      <c r="G11" s="10"/>
      <c r="H11" s="10"/>
      <c r="I11" s="7"/>
      <c r="J11" s="7"/>
      <c r="K11" s="7"/>
      <c r="L11" s="3"/>
    </row>
    <row r="12" ht="12.75" customHeight="1">
      <c r="A12" s="11" t="s">
        <v>17</v>
      </c>
      <c r="B12" s="11" t="s">
        <v>18</v>
      </c>
      <c r="C12" s="11" t="s">
        <v>19</v>
      </c>
      <c r="D12" s="11" t="s">
        <v>20</v>
      </c>
      <c r="E12" s="11" t="s">
        <v>21</v>
      </c>
      <c r="F12" s="11" t="s">
        <v>21</v>
      </c>
      <c r="G12" s="11" t="s">
        <v>22</v>
      </c>
      <c r="H12" s="12" t="s">
        <v>23</v>
      </c>
      <c r="I12" s="3"/>
      <c r="J12" s="7"/>
      <c r="K12" s="7"/>
      <c r="L12" s="3"/>
    </row>
    <row r="13" ht="12.75" customHeight="1">
      <c r="A13" s="13"/>
      <c r="B13" s="13"/>
      <c r="C13" s="13"/>
      <c r="D13" s="13"/>
      <c r="E13" s="13"/>
      <c r="F13" s="13"/>
      <c r="G13" s="13"/>
      <c r="H13" s="13"/>
      <c r="I13" s="3"/>
      <c r="J13" s="7"/>
      <c r="K13" s="7"/>
      <c r="L13" s="3"/>
    </row>
    <row r="14" ht="12.75" customHeight="1">
      <c r="A14" s="14" t="s">
        <v>24</v>
      </c>
      <c r="B14" s="15" t="s">
        <v>25</v>
      </c>
      <c r="C14" s="16" t="s">
        <v>26</v>
      </c>
      <c r="D14" s="17">
        <v>1.0</v>
      </c>
      <c r="E14" s="15"/>
      <c r="F14" s="15" t="s">
        <v>27</v>
      </c>
      <c r="G14" s="18" t="str">
        <f t="shared" ref="G14:G91" si="1">IF(E14="A",4,IF(E14="A-",3.7,IF(E14="B+",3.3,IF(E14="B",3,IF(E14="B-",2.7,IF(E14="C+",2.3,IF(E14="C",2,IF(E14="D",1))))))))</f>
        <v>FALSE</v>
      </c>
      <c r="H14" s="19" t="str">
        <f t="shared" ref="H14:H91" si="2">D14*G14</f>
        <v>0</v>
      </c>
      <c r="I14" s="3"/>
      <c r="J14" s="7"/>
      <c r="K14" s="7"/>
      <c r="L14" s="3"/>
    </row>
    <row r="15" ht="12.75" customHeight="1">
      <c r="A15" s="20"/>
      <c r="B15" s="21" t="s">
        <v>28</v>
      </c>
      <c r="C15" s="22" t="s">
        <v>29</v>
      </c>
      <c r="D15" s="23">
        <v>2.0</v>
      </c>
      <c r="E15" s="21"/>
      <c r="F15" s="21" t="s">
        <v>27</v>
      </c>
      <c r="G15" s="21" t="str">
        <f t="shared" si="1"/>
        <v>FALSE</v>
      </c>
      <c r="H15" s="24" t="str">
        <f t="shared" si="2"/>
        <v>0</v>
      </c>
      <c r="I15" s="3"/>
      <c r="J15" s="7"/>
      <c r="K15" s="7"/>
      <c r="L15" s="3"/>
    </row>
    <row r="16" ht="12.75" customHeight="1">
      <c r="A16" s="20"/>
      <c r="B16" s="21" t="s">
        <v>30</v>
      </c>
      <c r="C16" s="22" t="s">
        <v>31</v>
      </c>
      <c r="D16" s="23">
        <v>2.0</v>
      </c>
      <c r="E16" s="21"/>
      <c r="F16" s="21" t="s">
        <v>27</v>
      </c>
      <c r="G16" s="21" t="str">
        <f t="shared" si="1"/>
        <v>FALSE</v>
      </c>
      <c r="H16" s="24" t="str">
        <f t="shared" si="2"/>
        <v>0</v>
      </c>
      <c r="I16" s="3"/>
      <c r="J16" s="3"/>
      <c r="K16" s="3"/>
      <c r="L16" s="3"/>
    </row>
    <row r="17" ht="12.75" customHeight="1">
      <c r="A17" s="20"/>
      <c r="B17" s="21" t="s">
        <v>32</v>
      </c>
      <c r="C17" s="22" t="s">
        <v>33</v>
      </c>
      <c r="D17" s="23">
        <v>2.0</v>
      </c>
      <c r="E17" s="21"/>
      <c r="F17" s="21" t="s">
        <v>27</v>
      </c>
      <c r="G17" s="21" t="str">
        <f t="shared" si="1"/>
        <v>FALSE</v>
      </c>
      <c r="H17" s="24" t="str">
        <f t="shared" si="2"/>
        <v>0</v>
      </c>
      <c r="I17" s="3"/>
      <c r="J17" s="3"/>
      <c r="K17" s="3"/>
      <c r="L17" s="3"/>
    </row>
    <row r="18" ht="12.75" customHeight="1">
      <c r="A18" s="20"/>
      <c r="B18" s="21" t="s">
        <v>34</v>
      </c>
      <c r="C18" s="22" t="s">
        <v>35</v>
      </c>
      <c r="D18" s="23">
        <v>2.0</v>
      </c>
      <c r="E18" s="21"/>
      <c r="F18" s="21" t="s">
        <v>27</v>
      </c>
      <c r="G18" s="25" t="str">
        <f t="shared" si="1"/>
        <v>FALSE</v>
      </c>
      <c r="H18" s="24" t="str">
        <f t="shared" si="2"/>
        <v>0</v>
      </c>
      <c r="I18" s="3"/>
      <c r="J18" s="3"/>
      <c r="K18" s="3"/>
      <c r="L18" s="3"/>
    </row>
    <row r="19" ht="12.75" customHeight="1">
      <c r="A19" s="20"/>
      <c r="B19" s="21" t="s">
        <v>36</v>
      </c>
      <c r="C19" s="22" t="s">
        <v>37</v>
      </c>
      <c r="D19" s="23">
        <v>2.0</v>
      </c>
      <c r="E19" s="21"/>
      <c r="F19" s="21" t="s">
        <v>27</v>
      </c>
      <c r="G19" s="26" t="str">
        <f t="shared" si="1"/>
        <v>FALSE</v>
      </c>
      <c r="H19" s="24" t="str">
        <f t="shared" si="2"/>
        <v>0</v>
      </c>
      <c r="I19" s="3"/>
      <c r="J19" s="3"/>
      <c r="K19" s="3"/>
      <c r="L19" s="3"/>
    </row>
    <row r="20" ht="12.75" customHeight="1">
      <c r="A20" s="20"/>
      <c r="B20" s="21" t="s">
        <v>38</v>
      </c>
      <c r="C20" s="22" t="s">
        <v>39</v>
      </c>
      <c r="D20" s="23">
        <v>2.0</v>
      </c>
      <c r="E20" s="21"/>
      <c r="F20" s="21" t="s">
        <v>27</v>
      </c>
      <c r="G20" s="26" t="str">
        <f t="shared" si="1"/>
        <v>FALSE</v>
      </c>
      <c r="H20" s="24" t="str">
        <f t="shared" si="2"/>
        <v>0</v>
      </c>
      <c r="I20" s="3"/>
      <c r="J20" s="3"/>
      <c r="K20" s="3"/>
      <c r="L20" s="3"/>
    </row>
    <row r="21" ht="12.75" customHeight="1">
      <c r="A21" s="20"/>
      <c r="B21" s="21" t="s">
        <v>40</v>
      </c>
      <c r="C21" s="22" t="s">
        <v>41</v>
      </c>
      <c r="D21" s="23">
        <v>2.0</v>
      </c>
      <c r="E21" s="21"/>
      <c r="F21" s="21" t="s">
        <v>27</v>
      </c>
      <c r="G21" s="26" t="str">
        <f t="shared" si="1"/>
        <v>FALSE</v>
      </c>
      <c r="H21" s="24" t="str">
        <f t="shared" si="2"/>
        <v>0</v>
      </c>
      <c r="I21" s="3"/>
      <c r="J21" s="3"/>
      <c r="K21" s="3"/>
      <c r="L21" s="3"/>
    </row>
    <row r="22" ht="12.75" customHeight="1">
      <c r="A22" s="20"/>
      <c r="B22" s="21" t="s">
        <v>42</v>
      </c>
      <c r="C22" s="22" t="s">
        <v>43</v>
      </c>
      <c r="D22" s="23">
        <v>2.0</v>
      </c>
      <c r="E22" s="21"/>
      <c r="F22" s="21" t="s">
        <v>27</v>
      </c>
      <c r="G22" s="26" t="str">
        <f t="shared" si="1"/>
        <v>FALSE</v>
      </c>
      <c r="H22" s="24" t="str">
        <f t="shared" si="2"/>
        <v>0</v>
      </c>
      <c r="I22" s="3"/>
      <c r="J22" s="3"/>
      <c r="K22" s="3"/>
      <c r="L22" s="3"/>
    </row>
    <row r="23" ht="12.75" customHeight="1">
      <c r="A23" s="20"/>
      <c r="B23" s="21" t="s">
        <v>44</v>
      </c>
      <c r="C23" s="22" t="s">
        <v>45</v>
      </c>
      <c r="D23" s="23">
        <v>2.0</v>
      </c>
      <c r="E23" s="21"/>
      <c r="F23" s="21" t="s">
        <v>27</v>
      </c>
      <c r="G23" s="21" t="str">
        <f t="shared" si="1"/>
        <v>FALSE</v>
      </c>
      <c r="H23" s="24" t="str">
        <f t="shared" si="2"/>
        <v>0</v>
      </c>
      <c r="I23" s="7" t="s">
        <v>46</v>
      </c>
      <c r="J23" s="7"/>
      <c r="K23" s="7"/>
      <c r="L23" s="3"/>
    </row>
    <row r="24" ht="12.75" customHeight="1">
      <c r="A24" s="13"/>
      <c r="B24" s="27" t="s">
        <v>47</v>
      </c>
      <c r="C24" s="28" t="s">
        <v>48</v>
      </c>
      <c r="D24" s="29">
        <v>2.0</v>
      </c>
      <c r="E24" s="27"/>
      <c r="F24" s="27" t="s">
        <v>27</v>
      </c>
      <c r="G24" s="27" t="str">
        <f t="shared" si="1"/>
        <v>FALSE</v>
      </c>
      <c r="H24" s="30" t="str">
        <f t="shared" si="2"/>
        <v>0</v>
      </c>
      <c r="I24" s="3"/>
      <c r="J24" s="7"/>
      <c r="K24" s="7"/>
      <c r="L24" s="3"/>
    </row>
    <row r="25" ht="12.75" customHeight="1">
      <c r="A25" s="14" t="s">
        <v>49</v>
      </c>
      <c r="B25" s="31" t="s">
        <v>50</v>
      </c>
      <c r="C25" s="16" t="s">
        <v>51</v>
      </c>
      <c r="D25" s="32">
        <v>1.0</v>
      </c>
      <c r="E25" s="31"/>
      <c r="F25" s="31" t="s">
        <v>27</v>
      </c>
      <c r="G25" s="25" t="str">
        <f t="shared" si="1"/>
        <v>FALSE</v>
      </c>
      <c r="H25" s="33" t="str">
        <f t="shared" si="2"/>
        <v>0</v>
      </c>
      <c r="I25" s="3"/>
      <c r="J25" s="3"/>
      <c r="K25" s="3"/>
      <c r="L25" s="3"/>
    </row>
    <row r="26" ht="12.75" customHeight="1">
      <c r="A26" s="20"/>
      <c r="B26" s="21" t="s">
        <v>77</v>
      </c>
      <c r="C26" s="22" t="s">
        <v>78</v>
      </c>
      <c r="D26" s="23">
        <v>2.0</v>
      </c>
      <c r="E26" s="21"/>
      <c r="F26" s="21" t="s">
        <v>27</v>
      </c>
      <c r="G26" s="26" t="str">
        <f t="shared" si="1"/>
        <v>FALSE</v>
      </c>
      <c r="H26" s="24" t="str">
        <f t="shared" si="2"/>
        <v>0</v>
      </c>
      <c r="I26" s="3"/>
      <c r="J26" s="7"/>
      <c r="K26" s="7"/>
      <c r="L26" s="3"/>
    </row>
    <row r="27" ht="12.75" customHeight="1">
      <c r="A27" s="20"/>
      <c r="B27" s="21" t="s">
        <v>54</v>
      </c>
      <c r="C27" s="22" t="s">
        <v>55</v>
      </c>
      <c r="D27" s="23">
        <v>2.0</v>
      </c>
      <c r="E27" s="21"/>
      <c r="F27" s="21" t="s">
        <v>27</v>
      </c>
      <c r="G27" s="21" t="str">
        <f t="shared" si="1"/>
        <v>FALSE</v>
      </c>
      <c r="H27" s="24" t="str">
        <f t="shared" si="2"/>
        <v>0</v>
      </c>
      <c r="I27" s="3"/>
      <c r="J27" s="7"/>
      <c r="K27" s="7"/>
      <c r="L27" s="3"/>
    </row>
    <row r="28" ht="12.75" customHeight="1">
      <c r="A28" s="20"/>
      <c r="B28" s="21" t="s">
        <v>56</v>
      </c>
      <c r="C28" s="22" t="s">
        <v>57</v>
      </c>
      <c r="D28" s="23">
        <v>2.0</v>
      </c>
      <c r="E28" s="21"/>
      <c r="F28" s="21" t="s">
        <v>27</v>
      </c>
      <c r="G28" s="21" t="str">
        <f t="shared" si="1"/>
        <v>FALSE</v>
      </c>
      <c r="H28" s="24" t="str">
        <f t="shared" si="2"/>
        <v>0</v>
      </c>
      <c r="I28" s="3"/>
      <c r="J28" s="3"/>
      <c r="K28" s="3"/>
      <c r="L28" s="3"/>
    </row>
    <row r="29" ht="12.75" customHeight="1">
      <c r="A29" s="20"/>
      <c r="B29" s="21" t="s">
        <v>58</v>
      </c>
      <c r="C29" s="34" t="s">
        <v>59</v>
      </c>
      <c r="D29" s="23">
        <v>2.0</v>
      </c>
      <c r="E29" s="21"/>
      <c r="F29" s="21" t="s">
        <v>27</v>
      </c>
      <c r="G29" s="25" t="str">
        <f t="shared" si="1"/>
        <v>FALSE</v>
      </c>
      <c r="H29" s="24" t="str">
        <f t="shared" si="2"/>
        <v>0</v>
      </c>
      <c r="I29" s="3"/>
      <c r="J29" s="7"/>
      <c r="K29" s="7"/>
      <c r="L29" s="3"/>
    </row>
    <row r="30" ht="12.75" customHeight="1">
      <c r="A30" s="20"/>
      <c r="B30" s="21" t="s">
        <v>60</v>
      </c>
      <c r="C30" s="22" t="s">
        <v>61</v>
      </c>
      <c r="D30" s="23">
        <v>2.0</v>
      </c>
      <c r="E30" s="21"/>
      <c r="F30" s="21" t="s">
        <v>27</v>
      </c>
      <c r="G30" s="26" t="str">
        <f t="shared" si="1"/>
        <v>FALSE</v>
      </c>
      <c r="H30" s="24" t="str">
        <f t="shared" si="2"/>
        <v>0</v>
      </c>
      <c r="I30" s="3"/>
      <c r="J30" s="3"/>
      <c r="K30" s="3"/>
      <c r="L30" s="3"/>
    </row>
    <row r="31" ht="12.75" customHeight="1">
      <c r="A31" s="20"/>
      <c r="B31" s="21" t="s">
        <v>62</v>
      </c>
      <c r="C31" s="22" t="s">
        <v>63</v>
      </c>
      <c r="D31" s="23">
        <v>2.0</v>
      </c>
      <c r="E31" s="21"/>
      <c r="F31" s="21" t="s">
        <v>27</v>
      </c>
      <c r="G31" s="26" t="str">
        <f t="shared" si="1"/>
        <v>FALSE</v>
      </c>
      <c r="H31" s="24" t="str">
        <f t="shared" si="2"/>
        <v>0</v>
      </c>
      <c r="I31" s="3"/>
      <c r="J31" s="3"/>
      <c r="K31" s="3"/>
      <c r="L31" s="3"/>
    </row>
    <row r="32" ht="12.75" customHeight="1">
      <c r="A32" s="20"/>
      <c r="B32" s="21" t="s">
        <v>64</v>
      </c>
      <c r="C32" s="22" t="s">
        <v>65</v>
      </c>
      <c r="D32" s="23">
        <v>2.0</v>
      </c>
      <c r="E32" s="21"/>
      <c r="F32" s="21" t="s">
        <v>27</v>
      </c>
      <c r="G32" s="21" t="str">
        <f t="shared" si="1"/>
        <v>FALSE</v>
      </c>
      <c r="H32" s="24" t="str">
        <f t="shared" si="2"/>
        <v>0</v>
      </c>
      <c r="I32" s="3"/>
      <c r="J32" s="3"/>
      <c r="K32" s="3"/>
      <c r="L32" s="3"/>
    </row>
    <row r="33" ht="12.75" customHeight="1">
      <c r="A33" s="20"/>
      <c r="B33" s="21" t="s">
        <v>66</v>
      </c>
      <c r="C33" s="22" t="s">
        <v>67</v>
      </c>
      <c r="D33" s="23">
        <v>2.0</v>
      </c>
      <c r="E33" s="21"/>
      <c r="F33" s="21" t="s">
        <v>27</v>
      </c>
      <c r="G33" s="25" t="str">
        <f t="shared" si="1"/>
        <v>FALSE</v>
      </c>
      <c r="H33" s="24" t="str">
        <f t="shared" si="2"/>
        <v>0</v>
      </c>
      <c r="I33" s="3"/>
      <c r="J33" s="3"/>
      <c r="K33" s="3"/>
      <c r="L33" s="3"/>
    </row>
    <row r="34" ht="12.75" customHeight="1">
      <c r="A34" s="20"/>
      <c r="B34" s="21" t="s">
        <v>68</v>
      </c>
      <c r="C34" s="22" t="s">
        <v>69</v>
      </c>
      <c r="D34" s="23">
        <v>2.0</v>
      </c>
      <c r="E34" s="21"/>
      <c r="F34" s="21" t="s">
        <v>27</v>
      </c>
      <c r="G34" s="26" t="str">
        <f t="shared" si="1"/>
        <v>FALSE</v>
      </c>
      <c r="H34" s="24" t="str">
        <f t="shared" si="2"/>
        <v>0</v>
      </c>
      <c r="I34" s="3"/>
      <c r="J34" s="3"/>
      <c r="K34" s="3"/>
      <c r="L34" s="3"/>
    </row>
    <row r="35" ht="12.75" customHeight="1">
      <c r="A35" s="13"/>
      <c r="B35" s="27" t="s">
        <v>70</v>
      </c>
      <c r="C35" s="28" t="s">
        <v>71</v>
      </c>
      <c r="D35" s="29">
        <v>2.0</v>
      </c>
      <c r="E35" s="27"/>
      <c r="F35" s="27" t="s">
        <v>27</v>
      </c>
      <c r="G35" s="27" t="str">
        <f t="shared" si="1"/>
        <v>FALSE</v>
      </c>
      <c r="H35" s="30" t="str">
        <f t="shared" si="2"/>
        <v>0</v>
      </c>
      <c r="I35" s="3"/>
      <c r="J35" s="3"/>
      <c r="K35" s="3"/>
      <c r="L35" s="3"/>
    </row>
    <row r="36" ht="12.75" customHeight="1">
      <c r="A36" s="14" t="s">
        <v>72</v>
      </c>
      <c r="B36" s="80">
        <v>100313.0</v>
      </c>
      <c r="C36" s="81" t="s">
        <v>74</v>
      </c>
      <c r="D36" s="32">
        <v>1.0</v>
      </c>
      <c r="E36" s="31"/>
      <c r="F36" s="31" t="s">
        <v>27</v>
      </c>
      <c r="G36" s="25" t="str">
        <f t="shared" si="1"/>
        <v>FALSE</v>
      </c>
      <c r="H36" s="33" t="str">
        <f t="shared" si="2"/>
        <v>0</v>
      </c>
      <c r="I36" s="3"/>
      <c r="J36" s="3"/>
      <c r="K36" s="3"/>
      <c r="L36" s="3"/>
    </row>
    <row r="37" ht="12.75" customHeight="1">
      <c r="A37" s="20"/>
      <c r="B37" s="82">
        <v>2003216.0</v>
      </c>
      <c r="C37" s="83" t="s">
        <v>76</v>
      </c>
      <c r="D37" s="23">
        <v>2.0</v>
      </c>
      <c r="E37" s="21"/>
      <c r="F37" s="21" t="s">
        <v>27</v>
      </c>
      <c r="G37" s="21" t="str">
        <f t="shared" si="1"/>
        <v>FALSE</v>
      </c>
      <c r="H37" s="24" t="str">
        <f t="shared" si="2"/>
        <v>0</v>
      </c>
      <c r="I37" s="3"/>
      <c r="J37" s="3"/>
      <c r="K37" s="3"/>
      <c r="L37" s="3"/>
    </row>
    <row r="38" ht="12.75" customHeight="1">
      <c r="A38" s="20"/>
      <c r="B38" s="82">
        <v>2102315.0</v>
      </c>
      <c r="C38" s="83" t="s">
        <v>80</v>
      </c>
      <c r="D38" s="23">
        <v>2.0</v>
      </c>
      <c r="E38" s="21"/>
      <c r="F38" s="21" t="s">
        <v>27</v>
      </c>
      <c r="G38" s="25" t="str">
        <f t="shared" si="1"/>
        <v>FALSE</v>
      </c>
      <c r="H38" s="24" t="str">
        <f t="shared" si="2"/>
        <v>0</v>
      </c>
      <c r="I38" s="3"/>
      <c r="J38" s="3"/>
      <c r="K38" s="3"/>
      <c r="L38" s="3"/>
    </row>
    <row r="39" ht="12.75" customHeight="1">
      <c r="A39" s="20"/>
      <c r="B39" s="21">
        <v>3133232.0</v>
      </c>
      <c r="C39" s="22" t="s">
        <v>82</v>
      </c>
      <c r="D39" s="23">
        <v>2.0</v>
      </c>
      <c r="E39" s="21"/>
      <c r="F39" s="21" t="s">
        <v>27</v>
      </c>
      <c r="G39" s="21" t="str">
        <f t="shared" si="1"/>
        <v>FALSE</v>
      </c>
      <c r="H39" s="24" t="str">
        <f t="shared" si="2"/>
        <v>0</v>
      </c>
      <c r="I39" s="3"/>
      <c r="J39" s="3"/>
      <c r="K39" s="3"/>
      <c r="L39" s="3"/>
    </row>
    <row r="40" ht="12.75" customHeight="1">
      <c r="A40" s="20"/>
      <c r="B40" s="21">
        <v>3133233.0</v>
      </c>
      <c r="C40" s="22" t="s">
        <v>84</v>
      </c>
      <c r="D40" s="23">
        <v>2.0</v>
      </c>
      <c r="E40" s="21"/>
      <c r="F40" s="21" t="s">
        <v>27</v>
      </c>
      <c r="G40" s="21" t="str">
        <f t="shared" si="1"/>
        <v>FALSE</v>
      </c>
      <c r="H40" s="24" t="str">
        <f t="shared" si="2"/>
        <v>0</v>
      </c>
      <c r="I40" s="3"/>
      <c r="J40" s="3"/>
      <c r="K40" s="3"/>
      <c r="L40" s="3"/>
    </row>
    <row r="41" ht="12.75" customHeight="1">
      <c r="A41" s="20"/>
      <c r="B41" s="21">
        <v>3133234.0</v>
      </c>
      <c r="C41" s="22" t="s">
        <v>86</v>
      </c>
      <c r="D41" s="23">
        <v>2.0</v>
      </c>
      <c r="E41" s="21"/>
      <c r="F41" s="21" t="s">
        <v>27</v>
      </c>
      <c r="G41" s="21" t="str">
        <f t="shared" si="1"/>
        <v>FALSE</v>
      </c>
      <c r="H41" s="24" t="str">
        <f t="shared" si="2"/>
        <v>0</v>
      </c>
      <c r="I41" s="3"/>
      <c r="J41" s="3"/>
      <c r="K41" s="3"/>
      <c r="L41" s="3"/>
    </row>
    <row r="42" ht="12.75" customHeight="1">
      <c r="A42" s="20"/>
      <c r="B42" s="21">
        <v>3133235.0</v>
      </c>
      <c r="C42" s="22" t="s">
        <v>88</v>
      </c>
      <c r="D42" s="23">
        <v>2.0</v>
      </c>
      <c r="E42" s="21"/>
      <c r="F42" s="21"/>
      <c r="G42" s="25" t="str">
        <f t="shared" si="1"/>
        <v>FALSE</v>
      </c>
      <c r="H42" s="24" t="str">
        <f t="shared" si="2"/>
        <v>0</v>
      </c>
      <c r="I42" s="3"/>
      <c r="J42" s="3"/>
      <c r="K42" s="3"/>
      <c r="L42" s="3"/>
    </row>
    <row r="43" ht="12.75" customHeight="1">
      <c r="A43" s="20"/>
      <c r="B43" s="21">
        <v>3133236.0</v>
      </c>
      <c r="C43" s="22" t="s">
        <v>90</v>
      </c>
      <c r="D43" s="23">
        <v>2.0</v>
      </c>
      <c r="E43" s="21"/>
      <c r="F43" s="21"/>
      <c r="G43" s="26" t="str">
        <f t="shared" si="1"/>
        <v>FALSE</v>
      </c>
      <c r="H43" s="24" t="str">
        <f t="shared" si="2"/>
        <v>0</v>
      </c>
      <c r="I43" s="3"/>
      <c r="J43" s="3"/>
      <c r="K43" s="3"/>
      <c r="L43" s="3"/>
    </row>
    <row r="44" ht="12.75" customHeight="1">
      <c r="A44" s="20"/>
      <c r="B44" s="21">
        <v>3133237.0</v>
      </c>
      <c r="C44" s="22" t="s">
        <v>91</v>
      </c>
      <c r="D44" s="23">
        <v>2.0</v>
      </c>
      <c r="E44" s="21"/>
      <c r="F44" s="21"/>
      <c r="G44" s="21" t="str">
        <f t="shared" si="1"/>
        <v>FALSE</v>
      </c>
      <c r="H44" s="24" t="str">
        <f t="shared" si="2"/>
        <v>0</v>
      </c>
      <c r="I44" s="3"/>
      <c r="J44" s="3"/>
      <c r="K44" s="3"/>
      <c r="L44" s="3"/>
    </row>
    <row r="45" ht="12.75" customHeight="1">
      <c r="A45" s="20"/>
      <c r="B45" s="27">
        <v>3133238.0</v>
      </c>
      <c r="C45" s="28" t="s">
        <v>93</v>
      </c>
      <c r="D45" s="29">
        <v>2.0</v>
      </c>
      <c r="E45" s="27"/>
      <c r="F45" s="27" t="s">
        <v>27</v>
      </c>
      <c r="G45" s="27" t="str">
        <f t="shared" si="1"/>
        <v>FALSE</v>
      </c>
      <c r="H45" s="30" t="str">
        <f t="shared" si="2"/>
        <v>0</v>
      </c>
      <c r="I45" s="3"/>
      <c r="J45" s="3"/>
      <c r="K45" s="3"/>
      <c r="L45" s="3"/>
    </row>
    <row r="46" ht="12.75" customHeight="1">
      <c r="A46" s="14" t="s">
        <v>94</v>
      </c>
      <c r="B46" s="31" t="s">
        <v>206</v>
      </c>
      <c r="C46" s="16" t="s">
        <v>96</v>
      </c>
      <c r="D46" s="32">
        <v>1.0</v>
      </c>
      <c r="E46" s="31"/>
      <c r="F46" s="31" t="s">
        <v>27</v>
      </c>
      <c r="G46" s="25" t="str">
        <f t="shared" si="1"/>
        <v>FALSE</v>
      </c>
      <c r="H46" s="33" t="str">
        <f t="shared" si="2"/>
        <v>0</v>
      </c>
      <c r="I46" s="3"/>
      <c r="J46" s="3"/>
      <c r="K46" s="3"/>
      <c r="L46" s="3"/>
    </row>
    <row r="47" ht="12.75" customHeight="1">
      <c r="A47" s="20"/>
      <c r="B47" s="21" t="s">
        <v>207</v>
      </c>
      <c r="C47" s="22" t="s">
        <v>98</v>
      </c>
      <c r="D47" s="23">
        <v>2.0</v>
      </c>
      <c r="E47" s="21"/>
      <c r="F47" s="21" t="s">
        <v>27</v>
      </c>
      <c r="G47" s="26" t="str">
        <f t="shared" si="1"/>
        <v>FALSE</v>
      </c>
      <c r="H47" s="24" t="str">
        <f t="shared" si="2"/>
        <v>0</v>
      </c>
      <c r="I47" s="3"/>
      <c r="J47" s="3"/>
      <c r="K47" s="3"/>
      <c r="L47" s="3"/>
    </row>
    <row r="48" ht="12.75" customHeight="1">
      <c r="A48" s="20"/>
      <c r="B48" s="21" t="s">
        <v>99</v>
      </c>
      <c r="C48" s="22" t="s">
        <v>100</v>
      </c>
      <c r="D48" s="23">
        <v>2.0</v>
      </c>
      <c r="E48" s="21"/>
      <c r="F48" s="21" t="s">
        <v>27</v>
      </c>
      <c r="G48" s="21" t="str">
        <f t="shared" si="1"/>
        <v>FALSE</v>
      </c>
      <c r="H48" s="24" t="str">
        <f t="shared" si="2"/>
        <v>0</v>
      </c>
      <c r="I48" s="3"/>
      <c r="J48" s="3"/>
      <c r="K48" s="3"/>
      <c r="L48" s="3"/>
    </row>
    <row r="49" ht="12.75" customHeight="1">
      <c r="A49" s="20"/>
      <c r="B49" s="21" t="s">
        <v>208</v>
      </c>
      <c r="C49" s="35" t="s">
        <v>102</v>
      </c>
      <c r="D49" s="23">
        <v>2.0</v>
      </c>
      <c r="E49" s="21"/>
      <c r="F49" s="21" t="s">
        <v>27</v>
      </c>
      <c r="G49" s="21" t="str">
        <f t="shared" si="1"/>
        <v>FALSE</v>
      </c>
      <c r="H49" s="24" t="str">
        <f t="shared" si="2"/>
        <v>0</v>
      </c>
      <c r="I49" s="3"/>
      <c r="J49" s="3"/>
      <c r="K49" s="3"/>
      <c r="L49" s="3"/>
    </row>
    <row r="50" ht="12.75" customHeight="1">
      <c r="A50" s="20"/>
      <c r="B50" s="21" t="s">
        <v>209</v>
      </c>
      <c r="C50" s="22" t="s">
        <v>104</v>
      </c>
      <c r="D50" s="23">
        <v>2.0</v>
      </c>
      <c r="E50" s="21"/>
      <c r="F50" s="21" t="s">
        <v>27</v>
      </c>
      <c r="G50" s="21" t="str">
        <f t="shared" si="1"/>
        <v>FALSE</v>
      </c>
      <c r="H50" s="24" t="str">
        <f t="shared" si="2"/>
        <v>0</v>
      </c>
      <c r="I50" s="3"/>
      <c r="J50" s="3"/>
      <c r="K50" s="3"/>
      <c r="L50" s="3"/>
    </row>
    <row r="51" ht="12.75" customHeight="1">
      <c r="A51" s="20"/>
      <c r="B51" s="21" t="s">
        <v>105</v>
      </c>
      <c r="C51" s="22" t="s">
        <v>106</v>
      </c>
      <c r="D51" s="23">
        <v>2.0</v>
      </c>
      <c r="E51" s="21"/>
      <c r="F51" s="21" t="s">
        <v>27</v>
      </c>
      <c r="G51" s="21" t="str">
        <f t="shared" si="1"/>
        <v>FALSE</v>
      </c>
      <c r="H51" s="24" t="str">
        <f t="shared" si="2"/>
        <v>0</v>
      </c>
      <c r="I51" s="3"/>
      <c r="J51" s="3"/>
      <c r="K51" s="3"/>
      <c r="L51" s="3"/>
    </row>
    <row r="52" ht="12.75" customHeight="1">
      <c r="A52" s="20"/>
      <c r="B52" s="21" t="s">
        <v>107</v>
      </c>
      <c r="C52" s="22" t="s">
        <v>108</v>
      </c>
      <c r="D52" s="23">
        <v>2.0</v>
      </c>
      <c r="E52" s="21"/>
      <c r="F52" s="21" t="s">
        <v>27</v>
      </c>
      <c r="G52" s="25" t="str">
        <f t="shared" si="1"/>
        <v>FALSE</v>
      </c>
      <c r="H52" s="24" t="str">
        <f t="shared" si="2"/>
        <v>0</v>
      </c>
      <c r="I52" s="3"/>
      <c r="J52" s="3"/>
      <c r="K52" s="3"/>
      <c r="L52" s="3"/>
    </row>
    <row r="53" ht="12.75" customHeight="1">
      <c r="A53" s="20"/>
      <c r="B53" s="21" t="s">
        <v>109</v>
      </c>
      <c r="C53" s="22" t="s">
        <v>110</v>
      </c>
      <c r="D53" s="23">
        <v>2.0</v>
      </c>
      <c r="E53" s="21"/>
      <c r="F53" s="21" t="s">
        <v>27</v>
      </c>
      <c r="G53" s="26" t="str">
        <f t="shared" si="1"/>
        <v>FALSE</v>
      </c>
      <c r="H53" s="24" t="str">
        <f t="shared" si="2"/>
        <v>0</v>
      </c>
      <c r="I53" s="3"/>
      <c r="J53" s="3"/>
      <c r="K53" s="3"/>
      <c r="L53" s="3"/>
    </row>
    <row r="54" ht="12.75" customHeight="1">
      <c r="A54" s="20"/>
      <c r="B54" s="21" t="s">
        <v>111</v>
      </c>
      <c r="C54" s="22" t="s">
        <v>112</v>
      </c>
      <c r="D54" s="23">
        <v>2.0</v>
      </c>
      <c r="E54" s="21"/>
      <c r="F54" s="21" t="s">
        <v>27</v>
      </c>
      <c r="G54" s="26" t="str">
        <f t="shared" si="1"/>
        <v>FALSE</v>
      </c>
      <c r="H54" s="24" t="str">
        <f t="shared" si="2"/>
        <v>0</v>
      </c>
      <c r="I54" s="3"/>
      <c r="J54" s="3"/>
      <c r="K54" s="3"/>
      <c r="L54" s="3"/>
    </row>
    <row r="55" ht="12.75" customHeight="1">
      <c r="A55" s="13"/>
      <c r="B55" s="27" t="s">
        <v>103</v>
      </c>
      <c r="C55" s="28" t="s">
        <v>113</v>
      </c>
      <c r="D55" s="29">
        <v>2.0</v>
      </c>
      <c r="E55" s="27"/>
      <c r="F55" s="36" t="s">
        <v>27</v>
      </c>
      <c r="G55" s="37" t="str">
        <f t="shared" si="1"/>
        <v>FALSE</v>
      </c>
      <c r="H55" s="38" t="str">
        <f t="shared" si="2"/>
        <v>0</v>
      </c>
      <c r="I55" s="3"/>
      <c r="J55" s="3"/>
      <c r="K55" s="3"/>
      <c r="L55" s="3"/>
    </row>
    <row r="56" ht="12.75" customHeight="1">
      <c r="A56" s="14" t="s">
        <v>114</v>
      </c>
      <c r="B56" s="31">
        <v>100515.0</v>
      </c>
      <c r="C56" s="16" t="s">
        <v>116</v>
      </c>
      <c r="D56" s="32">
        <v>1.0</v>
      </c>
      <c r="E56" s="31"/>
      <c r="F56" s="31" t="s">
        <v>27</v>
      </c>
      <c r="G56" s="25" t="str">
        <f t="shared" si="1"/>
        <v>FALSE</v>
      </c>
      <c r="H56" s="33" t="str">
        <f t="shared" si="2"/>
        <v>0</v>
      </c>
      <c r="I56" s="3"/>
      <c r="J56" s="3"/>
      <c r="K56" s="3"/>
      <c r="L56" s="3"/>
    </row>
    <row r="57" ht="12.75" customHeight="1">
      <c r="A57" s="20"/>
      <c r="B57" s="31">
        <v>3135248.0</v>
      </c>
      <c r="C57" s="35" t="s">
        <v>134</v>
      </c>
      <c r="D57" s="32">
        <v>2.0</v>
      </c>
      <c r="E57" s="31"/>
      <c r="F57" s="31" t="s">
        <v>27</v>
      </c>
      <c r="G57" s="25" t="str">
        <f t="shared" si="1"/>
        <v>FALSE</v>
      </c>
      <c r="H57" s="33" t="str">
        <f t="shared" si="2"/>
        <v>0</v>
      </c>
      <c r="I57" s="3"/>
      <c r="J57" s="3"/>
      <c r="K57" s="3"/>
      <c r="L57" s="3"/>
    </row>
    <row r="58" ht="12.75" customHeight="1">
      <c r="A58" s="20"/>
      <c r="B58" s="21">
        <v>3135249.0</v>
      </c>
      <c r="C58" s="22" t="s">
        <v>210</v>
      </c>
      <c r="D58" s="23">
        <v>2.0</v>
      </c>
      <c r="E58" s="21"/>
      <c r="F58" s="21" t="s">
        <v>27</v>
      </c>
      <c r="G58" s="21" t="str">
        <f t="shared" si="1"/>
        <v>FALSE</v>
      </c>
      <c r="H58" s="24" t="str">
        <f t="shared" si="2"/>
        <v>0</v>
      </c>
      <c r="I58" s="3"/>
      <c r="J58" s="3"/>
      <c r="K58" s="3"/>
      <c r="L58" s="3"/>
    </row>
    <row r="59" ht="12.75" customHeight="1">
      <c r="A59" s="20"/>
      <c r="B59" s="21">
        <v>3135250.0</v>
      </c>
      <c r="C59" s="35" t="s">
        <v>120</v>
      </c>
      <c r="D59" s="23">
        <v>2.0</v>
      </c>
      <c r="E59" s="21"/>
      <c r="F59" s="21" t="s">
        <v>27</v>
      </c>
      <c r="G59" s="21" t="str">
        <f t="shared" si="1"/>
        <v>FALSE</v>
      </c>
      <c r="H59" s="24" t="str">
        <f t="shared" si="2"/>
        <v>0</v>
      </c>
      <c r="I59" s="3"/>
      <c r="J59" s="3"/>
      <c r="K59" s="3"/>
      <c r="L59" s="3"/>
    </row>
    <row r="60" ht="12.75" customHeight="1">
      <c r="A60" s="20"/>
      <c r="B60" s="21">
        <v>3135251.0</v>
      </c>
      <c r="C60" s="22" t="s">
        <v>122</v>
      </c>
      <c r="D60" s="23">
        <v>2.0</v>
      </c>
      <c r="E60" s="21"/>
      <c r="F60" s="21" t="s">
        <v>27</v>
      </c>
      <c r="G60" s="21" t="str">
        <f t="shared" si="1"/>
        <v>FALSE</v>
      </c>
      <c r="H60" s="24" t="str">
        <f t="shared" si="2"/>
        <v>0</v>
      </c>
      <c r="I60" s="3"/>
      <c r="J60" s="3"/>
      <c r="K60" s="3"/>
      <c r="L60" s="39"/>
    </row>
    <row r="61" ht="12.75" customHeight="1">
      <c r="A61" s="20"/>
      <c r="B61" s="21">
        <v>3135252.0</v>
      </c>
      <c r="C61" s="22" t="s">
        <v>123</v>
      </c>
      <c r="D61" s="23">
        <v>2.0</v>
      </c>
      <c r="E61" s="21"/>
      <c r="F61" s="21" t="s">
        <v>27</v>
      </c>
      <c r="G61" s="25" t="str">
        <f t="shared" si="1"/>
        <v>FALSE</v>
      </c>
      <c r="H61" s="24" t="str">
        <f t="shared" si="2"/>
        <v>0</v>
      </c>
      <c r="I61" s="3"/>
      <c r="J61" s="3"/>
      <c r="K61" s="3"/>
      <c r="L61" s="3"/>
    </row>
    <row r="62" ht="12.75" customHeight="1">
      <c r="A62" s="20"/>
      <c r="B62" s="21">
        <v>3135253.0</v>
      </c>
      <c r="C62" s="22" t="s">
        <v>125</v>
      </c>
      <c r="D62" s="23">
        <v>2.0</v>
      </c>
      <c r="E62" s="21"/>
      <c r="F62" s="21" t="s">
        <v>27</v>
      </c>
      <c r="G62" s="26" t="str">
        <f t="shared" si="1"/>
        <v>FALSE</v>
      </c>
      <c r="H62" s="24" t="str">
        <f t="shared" si="2"/>
        <v>0</v>
      </c>
      <c r="I62" s="3"/>
      <c r="J62" s="3"/>
      <c r="K62" s="3"/>
      <c r="L62" s="3"/>
    </row>
    <row r="63" ht="12.75" customHeight="1">
      <c r="A63" s="20"/>
      <c r="B63" s="21">
        <v>3135254.0</v>
      </c>
      <c r="C63" s="22" t="s">
        <v>127</v>
      </c>
      <c r="D63" s="23">
        <v>2.0</v>
      </c>
      <c r="E63" s="21"/>
      <c r="F63" s="21" t="s">
        <v>27</v>
      </c>
      <c r="G63" s="26" t="str">
        <f t="shared" si="1"/>
        <v>FALSE</v>
      </c>
      <c r="H63" s="24" t="str">
        <f t="shared" si="2"/>
        <v>0</v>
      </c>
      <c r="I63" s="3"/>
      <c r="J63" s="3"/>
      <c r="K63" s="3"/>
      <c r="L63" s="3"/>
    </row>
    <row r="64" ht="12.75" customHeight="1">
      <c r="A64" s="20"/>
      <c r="B64" s="21">
        <v>3135255.0</v>
      </c>
      <c r="C64" s="22" t="s">
        <v>128</v>
      </c>
      <c r="D64" s="23">
        <v>2.0</v>
      </c>
      <c r="E64" s="21"/>
      <c r="F64" s="22"/>
      <c r="G64" s="26" t="str">
        <f t="shared" si="1"/>
        <v>FALSE</v>
      </c>
      <c r="H64" s="24" t="str">
        <f t="shared" si="2"/>
        <v>0</v>
      </c>
      <c r="I64" s="3"/>
      <c r="J64" s="3"/>
      <c r="K64" s="3"/>
      <c r="L64" s="3"/>
    </row>
    <row r="65" ht="12.75" customHeight="1">
      <c r="A65" s="20"/>
      <c r="B65" s="26">
        <v>3135256.0</v>
      </c>
      <c r="C65" s="22" t="s">
        <v>130</v>
      </c>
      <c r="D65" s="23">
        <v>2.0</v>
      </c>
      <c r="E65" s="26"/>
      <c r="F65" s="44"/>
      <c r="G65" s="26" t="str">
        <f t="shared" si="1"/>
        <v>FALSE</v>
      </c>
      <c r="H65" s="24" t="str">
        <f t="shared" si="2"/>
        <v>0</v>
      </c>
      <c r="I65" s="3"/>
      <c r="J65" s="3"/>
      <c r="K65" s="3"/>
      <c r="L65" s="3"/>
    </row>
    <row r="66" ht="12.75" customHeight="1">
      <c r="A66" s="13"/>
      <c r="B66" s="27">
        <v>3135257.0</v>
      </c>
      <c r="C66" s="84" t="s">
        <v>132</v>
      </c>
      <c r="D66" s="29">
        <v>2.0</v>
      </c>
      <c r="E66" s="27"/>
      <c r="F66" s="28"/>
      <c r="G66" s="27" t="str">
        <f t="shared" si="1"/>
        <v>FALSE</v>
      </c>
      <c r="H66" s="30" t="str">
        <f t="shared" si="2"/>
        <v>0</v>
      </c>
      <c r="I66" s="3"/>
      <c r="J66" s="3"/>
      <c r="K66" s="3"/>
      <c r="L66" s="3"/>
    </row>
    <row r="67" ht="12.75" customHeight="1">
      <c r="A67" s="14" t="s">
        <v>135</v>
      </c>
      <c r="B67" s="31" t="s">
        <v>211</v>
      </c>
      <c r="C67" s="16" t="s">
        <v>137</v>
      </c>
      <c r="D67" s="32">
        <v>1.0</v>
      </c>
      <c r="E67" s="31"/>
      <c r="F67" s="31" t="s">
        <v>27</v>
      </c>
      <c r="G67" s="25" t="str">
        <f t="shared" si="1"/>
        <v>FALSE</v>
      </c>
      <c r="H67" s="33" t="str">
        <f t="shared" si="2"/>
        <v>0</v>
      </c>
      <c r="I67" s="3"/>
      <c r="J67" s="3"/>
      <c r="K67" s="3"/>
      <c r="L67" s="3"/>
    </row>
    <row r="68" ht="12.75" customHeight="1">
      <c r="A68" s="20"/>
      <c r="B68" s="21">
        <v>106213.0</v>
      </c>
      <c r="C68" s="22" t="s">
        <v>150</v>
      </c>
      <c r="D68" s="23">
        <v>2.0</v>
      </c>
      <c r="E68" s="21"/>
      <c r="F68" s="21" t="s">
        <v>27</v>
      </c>
      <c r="G68" s="26" t="str">
        <f t="shared" si="1"/>
        <v>FALSE</v>
      </c>
      <c r="H68" s="24" t="str">
        <f t="shared" si="2"/>
        <v>0</v>
      </c>
      <c r="I68" s="3"/>
      <c r="J68" s="3"/>
      <c r="K68" s="3"/>
      <c r="L68" s="3"/>
    </row>
    <row r="69" ht="12.75" customHeight="1">
      <c r="A69" s="20"/>
      <c r="B69" s="21" t="s">
        <v>151</v>
      </c>
      <c r="C69" s="22" t="s">
        <v>152</v>
      </c>
      <c r="D69" s="23">
        <v>2.0</v>
      </c>
      <c r="E69" s="21"/>
      <c r="F69" s="21" t="s">
        <v>27</v>
      </c>
      <c r="G69" s="21" t="str">
        <f t="shared" si="1"/>
        <v>FALSE</v>
      </c>
      <c r="H69" s="24" t="str">
        <f t="shared" si="2"/>
        <v>0</v>
      </c>
      <c r="I69" s="3"/>
      <c r="J69" s="3"/>
      <c r="K69" s="3"/>
      <c r="L69" s="3"/>
    </row>
    <row r="70" ht="12.75" customHeight="1">
      <c r="A70" s="20"/>
      <c r="B70" s="21" t="s">
        <v>144</v>
      </c>
      <c r="C70" s="22" t="s">
        <v>212</v>
      </c>
      <c r="D70" s="23">
        <v>2.0</v>
      </c>
      <c r="E70" s="21"/>
      <c r="F70" s="21" t="s">
        <v>27</v>
      </c>
      <c r="G70" s="25" t="str">
        <f t="shared" si="1"/>
        <v>FALSE</v>
      </c>
      <c r="H70" s="24" t="str">
        <f t="shared" si="2"/>
        <v>0</v>
      </c>
      <c r="I70" s="3"/>
      <c r="J70" s="3"/>
      <c r="K70" s="3"/>
      <c r="L70" s="3"/>
    </row>
    <row r="71" ht="12.75" customHeight="1">
      <c r="A71" s="20"/>
      <c r="B71" s="21" t="s">
        <v>146</v>
      </c>
      <c r="C71" s="22" t="s">
        <v>147</v>
      </c>
      <c r="D71" s="23">
        <v>2.0</v>
      </c>
      <c r="E71" s="21"/>
      <c r="F71" s="21" t="s">
        <v>27</v>
      </c>
      <c r="G71" s="21" t="str">
        <f t="shared" si="1"/>
        <v>FALSE</v>
      </c>
      <c r="H71" s="24" t="str">
        <f t="shared" si="2"/>
        <v>0</v>
      </c>
      <c r="I71" s="3"/>
      <c r="J71" s="3"/>
      <c r="K71" s="3"/>
      <c r="L71" s="3"/>
    </row>
    <row r="72" ht="12.75" customHeight="1">
      <c r="A72" s="20"/>
      <c r="B72" s="21" t="s">
        <v>213</v>
      </c>
      <c r="C72" s="22" t="s">
        <v>149</v>
      </c>
      <c r="D72" s="23">
        <v>2.0</v>
      </c>
      <c r="E72" s="21"/>
      <c r="F72" s="21" t="s">
        <v>27</v>
      </c>
      <c r="G72" s="25" t="str">
        <f t="shared" si="1"/>
        <v>FALSE</v>
      </c>
      <c r="H72" s="24" t="str">
        <f t="shared" si="2"/>
        <v>0</v>
      </c>
      <c r="I72" s="3"/>
      <c r="J72" s="3"/>
      <c r="K72" s="3"/>
      <c r="L72" s="3"/>
    </row>
    <row r="73" ht="12.75" customHeight="1">
      <c r="A73" s="20"/>
      <c r="B73" s="24" t="s">
        <v>214</v>
      </c>
      <c r="C73" s="22" t="s">
        <v>215</v>
      </c>
      <c r="D73" s="23">
        <v>2.0</v>
      </c>
      <c r="E73" s="21"/>
      <c r="F73" s="21" t="s">
        <v>27</v>
      </c>
      <c r="G73" s="26" t="str">
        <f t="shared" si="1"/>
        <v>FALSE</v>
      </c>
      <c r="H73" s="24" t="str">
        <f t="shared" si="2"/>
        <v>0</v>
      </c>
      <c r="I73" s="3"/>
      <c r="J73" s="3"/>
      <c r="K73" s="3"/>
      <c r="L73" s="3"/>
    </row>
    <row r="74" ht="12.75" customHeight="1">
      <c r="A74" s="20"/>
      <c r="B74" s="21" t="s">
        <v>216</v>
      </c>
      <c r="C74" s="22" t="s">
        <v>217</v>
      </c>
      <c r="D74" s="23">
        <v>2.0</v>
      </c>
      <c r="E74" s="21"/>
      <c r="F74" s="21" t="s">
        <v>27</v>
      </c>
      <c r="G74" s="26" t="str">
        <f t="shared" si="1"/>
        <v>FALSE</v>
      </c>
      <c r="H74" s="24" t="str">
        <f t="shared" si="2"/>
        <v>0</v>
      </c>
      <c r="I74" s="3"/>
      <c r="J74" s="3"/>
      <c r="K74" s="3"/>
      <c r="L74" s="3"/>
    </row>
    <row r="75" ht="12.75" customHeight="1">
      <c r="A75" s="20"/>
      <c r="B75" s="26" t="s">
        <v>154</v>
      </c>
      <c r="C75" s="22" t="s">
        <v>218</v>
      </c>
      <c r="D75" s="23">
        <v>2.0</v>
      </c>
      <c r="E75" s="21"/>
      <c r="F75" s="21" t="s">
        <v>153</v>
      </c>
      <c r="G75" s="21" t="str">
        <f t="shared" si="1"/>
        <v>FALSE</v>
      </c>
      <c r="H75" s="24" t="str">
        <f t="shared" si="2"/>
        <v>0</v>
      </c>
      <c r="I75" s="3"/>
      <c r="J75" s="3"/>
      <c r="K75" s="3"/>
      <c r="L75" s="3"/>
    </row>
    <row r="76" ht="12.75" customHeight="1">
      <c r="A76" s="13"/>
      <c r="B76" s="27" t="s">
        <v>142</v>
      </c>
      <c r="C76" s="28" t="s">
        <v>143</v>
      </c>
      <c r="D76" s="29">
        <v>2.0</v>
      </c>
      <c r="E76" s="27"/>
      <c r="F76" s="27" t="s">
        <v>27</v>
      </c>
      <c r="G76" s="27" t="str">
        <f t="shared" si="1"/>
        <v>FALSE</v>
      </c>
      <c r="H76" s="30" t="str">
        <f t="shared" si="2"/>
        <v>0</v>
      </c>
      <c r="I76" s="3"/>
      <c r="J76" s="3"/>
      <c r="K76" s="3"/>
      <c r="L76" s="3"/>
    </row>
    <row r="77" ht="12.75" customHeight="1">
      <c r="A77" s="14" t="s">
        <v>156</v>
      </c>
      <c r="B77" s="26">
        <v>100717.0</v>
      </c>
      <c r="C77" s="16" t="s">
        <v>158</v>
      </c>
      <c r="D77" s="32">
        <v>1.0</v>
      </c>
      <c r="E77" s="31"/>
      <c r="F77" s="31" t="s">
        <v>27</v>
      </c>
      <c r="G77" s="25" t="str">
        <f t="shared" si="1"/>
        <v>FALSE</v>
      </c>
      <c r="H77" s="33" t="str">
        <f t="shared" si="2"/>
        <v>0</v>
      </c>
      <c r="I77" s="3"/>
      <c r="J77" s="3"/>
      <c r="K77" s="3"/>
      <c r="L77" s="3"/>
    </row>
    <row r="78" ht="12.75" customHeight="1">
      <c r="A78" s="20"/>
      <c r="B78" s="26">
        <v>3137262.0</v>
      </c>
      <c r="C78" s="22" t="s">
        <v>160</v>
      </c>
      <c r="D78" s="23">
        <v>2.0</v>
      </c>
      <c r="E78" s="21"/>
      <c r="F78" s="21" t="s">
        <v>27</v>
      </c>
      <c r="G78" s="21" t="str">
        <f t="shared" si="1"/>
        <v>FALSE</v>
      </c>
      <c r="H78" s="24" t="str">
        <f t="shared" si="2"/>
        <v>0</v>
      </c>
      <c r="I78" s="3"/>
      <c r="J78" s="3"/>
      <c r="K78" s="3"/>
      <c r="L78" s="3"/>
    </row>
    <row r="79" ht="12.75" customHeight="1">
      <c r="A79" s="20"/>
      <c r="B79" s="26">
        <v>3137263.0</v>
      </c>
      <c r="C79" s="22" t="s">
        <v>162</v>
      </c>
      <c r="D79" s="23">
        <v>2.0</v>
      </c>
      <c r="E79" s="21"/>
      <c r="F79" s="21" t="s">
        <v>27</v>
      </c>
      <c r="G79" s="25" t="str">
        <f t="shared" si="1"/>
        <v>FALSE</v>
      </c>
      <c r="H79" s="24" t="str">
        <f t="shared" si="2"/>
        <v>0</v>
      </c>
      <c r="I79" s="3"/>
      <c r="J79" s="3"/>
      <c r="K79" s="3"/>
      <c r="L79" s="3"/>
    </row>
    <row r="80" ht="12.75" customHeight="1">
      <c r="A80" s="20"/>
      <c r="B80" s="26">
        <v>3137264.0</v>
      </c>
      <c r="C80" s="22" t="s">
        <v>176</v>
      </c>
      <c r="D80" s="23">
        <v>2.0</v>
      </c>
      <c r="E80" s="21"/>
      <c r="F80" s="21" t="s">
        <v>27</v>
      </c>
      <c r="G80" s="26" t="str">
        <f t="shared" si="1"/>
        <v>FALSE</v>
      </c>
      <c r="H80" s="24" t="str">
        <f t="shared" si="2"/>
        <v>0</v>
      </c>
      <c r="I80" s="3"/>
      <c r="J80" s="3"/>
      <c r="K80" s="3"/>
      <c r="L80" s="3"/>
    </row>
    <row r="81" ht="12.75" customHeight="1">
      <c r="A81" s="20"/>
      <c r="B81" s="26">
        <v>3137265.0</v>
      </c>
      <c r="C81" s="22" t="s">
        <v>219</v>
      </c>
      <c r="D81" s="23">
        <v>2.0</v>
      </c>
      <c r="E81" s="21"/>
      <c r="F81" s="21" t="s">
        <v>27</v>
      </c>
      <c r="G81" s="21" t="str">
        <f t="shared" si="1"/>
        <v>FALSE</v>
      </c>
      <c r="H81" s="24" t="str">
        <f t="shared" si="2"/>
        <v>0</v>
      </c>
      <c r="I81" s="3"/>
      <c r="J81" s="3"/>
      <c r="K81" s="3"/>
      <c r="L81" s="3"/>
    </row>
    <row r="82" ht="12.75" customHeight="1">
      <c r="A82" s="20"/>
      <c r="B82" s="26">
        <v>3137266.0</v>
      </c>
      <c r="C82" s="22" t="s">
        <v>172</v>
      </c>
      <c r="D82" s="23">
        <v>2.0</v>
      </c>
      <c r="E82" s="21"/>
      <c r="F82" s="21" t="s">
        <v>27</v>
      </c>
      <c r="G82" s="25" t="str">
        <f t="shared" si="1"/>
        <v>FALSE</v>
      </c>
      <c r="H82" s="24" t="str">
        <f t="shared" si="2"/>
        <v>0</v>
      </c>
      <c r="I82" s="3"/>
      <c r="J82" s="3"/>
      <c r="K82" s="3"/>
      <c r="L82" s="3"/>
    </row>
    <row r="83" ht="12.75" customHeight="1">
      <c r="A83" s="20"/>
      <c r="B83" s="26">
        <v>3137267.0</v>
      </c>
      <c r="C83" s="22" t="s">
        <v>164</v>
      </c>
      <c r="D83" s="23">
        <v>2.0</v>
      </c>
      <c r="E83" s="21"/>
      <c r="F83" s="21"/>
      <c r="G83" s="26" t="str">
        <f t="shared" si="1"/>
        <v>FALSE</v>
      </c>
      <c r="H83" s="24" t="str">
        <f t="shared" si="2"/>
        <v>0</v>
      </c>
      <c r="I83" s="3"/>
      <c r="J83" s="3"/>
      <c r="K83" s="3"/>
      <c r="L83" s="3"/>
    </row>
    <row r="84" ht="12.75" customHeight="1">
      <c r="A84" s="20"/>
      <c r="B84" s="26">
        <v>3137268.0</v>
      </c>
      <c r="C84" s="22" t="s">
        <v>220</v>
      </c>
      <c r="D84" s="23">
        <v>2.0</v>
      </c>
      <c r="E84" s="21"/>
      <c r="F84" s="21"/>
      <c r="G84" s="21" t="str">
        <f t="shared" si="1"/>
        <v>FALSE</v>
      </c>
      <c r="H84" s="24" t="str">
        <f t="shared" si="2"/>
        <v>0</v>
      </c>
      <c r="I84" s="3"/>
      <c r="J84" s="3"/>
      <c r="K84" s="3"/>
      <c r="L84" s="3"/>
    </row>
    <row r="85" ht="12.75" customHeight="1">
      <c r="A85" s="20"/>
      <c r="B85" s="26">
        <v>3137269.0</v>
      </c>
      <c r="C85" s="44" t="s">
        <v>221</v>
      </c>
      <c r="D85" s="23">
        <v>2.0</v>
      </c>
      <c r="E85" s="26"/>
      <c r="F85" s="26"/>
      <c r="G85" s="26" t="str">
        <f t="shared" si="1"/>
        <v>FALSE</v>
      </c>
      <c r="H85" s="24" t="str">
        <f t="shared" si="2"/>
        <v>0</v>
      </c>
      <c r="I85" s="3"/>
      <c r="J85" s="3"/>
      <c r="K85" s="3"/>
      <c r="L85" s="3"/>
    </row>
    <row r="86" ht="12.75" customHeight="1">
      <c r="A86" s="20"/>
      <c r="B86" s="26">
        <v>3137473.0</v>
      </c>
      <c r="C86" s="85" t="s">
        <v>222</v>
      </c>
      <c r="D86" s="45">
        <v>2.0</v>
      </c>
      <c r="E86" s="26"/>
      <c r="F86" s="26"/>
      <c r="G86" s="26" t="str">
        <f t="shared" si="1"/>
        <v>FALSE</v>
      </c>
      <c r="H86" s="26" t="str">
        <f t="shared" si="2"/>
        <v>0</v>
      </c>
      <c r="I86" s="3"/>
      <c r="J86" s="3"/>
      <c r="K86" s="3"/>
      <c r="L86" s="3"/>
    </row>
    <row r="87" ht="12.75" customHeight="1">
      <c r="A87" s="13"/>
      <c r="B87" s="42" t="s">
        <v>180</v>
      </c>
      <c r="C87" s="43" t="s">
        <v>181</v>
      </c>
      <c r="D87" s="29">
        <v>4.0</v>
      </c>
      <c r="E87" s="27"/>
      <c r="F87" s="27"/>
      <c r="G87" s="41" t="str">
        <f t="shared" si="1"/>
        <v>FALSE</v>
      </c>
      <c r="H87" s="30" t="str">
        <f t="shared" si="2"/>
        <v>0</v>
      </c>
      <c r="I87" s="3"/>
      <c r="J87" s="3"/>
      <c r="K87" s="3"/>
      <c r="L87" s="3"/>
    </row>
    <row r="88" ht="12.75" customHeight="1">
      <c r="A88" s="14" t="s">
        <v>177</v>
      </c>
      <c r="B88" s="31" t="s">
        <v>223</v>
      </c>
      <c r="C88" s="81" t="s">
        <v>179</v>
      </c>
      <c r="D88" s="32">
        <v>1.0</v>
      </c>
      <c r="E88" s="31"/>
      <c r="F88" s="31"/>
      <c r="G88" s="31" t="str">
        <f t="shared" si="1"/>
        <v>FALSE</v>
      </c>
      <c r="H88" s="33" t="str">
        <f t="shared" si="2"/>
        <v>0</v>
      </c>
      <c r="I88" s="3"/>
      <c r="J88" s="3"/>
      <c r="K88" s="3"/>
      <c r="L88" s="3"/>
    </row>
    <row r="89" ht="12.75" customHeight="1">
      <c r="A89" s="20"/>
      <c r="B89" s="31" t="s">
        <v>165</v>
      </c>
      <c r="C89" s="86" t="s">
        <v>224</v>
      </c>
      <c r="D89" s="23">
        <v>4.0</v>
      </c>
      <c r="E89" s="21"/>
      <c r="F89" s="21"/>
      <c r="G89" s="21" t="str">
        <f t="shared" si="1"/>
        <v>FALSE</v>
      </c>
      <c r="H89" s="24" t="str">
        <f t="shared" si="2"/>
        <v>0</v>
      </c>
      <c r="I89" s="3"/>
      <c r="J89" s="3"/>
      <c r="K89" s="3"/>
      <c r="L89" s="3"/>
    </row>
    <row r="90" ht="12.75" customHeight="1">
      <c r="A90" s="20"/>
      <c r="B90" s="31" t="s">
        <v>182</v>
      </c>
      <c r="C90" s="22" t="s">
        <v>183</v>
      </c>
      <c r="D90" s="23">
        <v>3.0</v>
      </c>
      <c r="E90" s="21"/>
      <c r="F90" s="21"/>
      <c r="G90" s="21" t="str">
        <f t="shared" si="1"/>
        <v>FALSE</v>
      </c>
      <c r="H90" s="24" t="str">
        <f t="shared" si="2"/>
        <v>0</v>
      </c>
      <c r="I90" s="3"/>
      <c r="J90" s="3"/>
      <c r="K90" s="3"/>
      <c r="L90" s="3"/>
    </row>
    <row r="91" ht="12.75" customHeight="1">
      <c r="A91" s="20"/>
      <c r="B91" s="26" t="s">
        <v>184</v>
      </c>
      <c r="C91" s="44" t="s">
        <v>185</v>
      </c>
      <c r="D91" s="45">
        <v>6.0</v>
      </c>
      <c r="E91" s="26"/>
      <c r="F91" s="26"/>
      <c r="G91" s="26" t="str">
        <f t="shared" si="1"/>
        <v>FALSE</v>
      </c>
      <c r="H91" s="46" t="str">
        <f t="shared" si="2"/>
        <v>0</v>
      </c>
      <c r="I91" s="3"/>
      <c r="J91" s="3"/>
      <c r="K91" s="3"/>
      <c r="L91" s="3"/>
    </row>
    <row r="92" ht="12.75" customHeight="1">
      <c r="A92" s="47"/>
      <c r="B92" s="48"/>
      <c r="C92" s="49"/>
      <c r="D92" s="50" t="str">
        <f>SUM(D14:D91)</f>
        <v>157</v>
      </c>
      <c r="E92" s="51"/>
      <c r="F92" s="52"/>
      <c r="G92" s="53"/>
      <c r="H92" s="54" t="str">
        <f>SUM(H14:H91)</f>
        <v>0</v>
      </c>
      <c r="I92" s="3"/>
      <c r="J92" s="3"/>
      <c r="K92" s="3"/>
      <c r="L92" s="3"/>
    </row>
    <row r="93" ht="12.75" customHeight="1">
      <c r="A93" s="55"/>
      <c r="B93" s="55"/>
      <c r="C93" s="3"/>
      <c r="D93" s="55"/>
      <c r="E93" s="55"/>
      <c r="F93" s="56"/>
      <c r="G93" s="56"/>
      <c r="H93" s="55"/>
      <c r="I93" s="3"/>
      <c r="J93" s="3"/>
      <c r="K93" s="3"/>
      <c r="L93" s="3"/>
    </row>
    <row r="94" ht="12.75" customHeight="1">
      <c r="A94" s="5" t="s">
        <v>186</v>
      </c>
      <c r="B94" s="5"/>
      <c r="C94" s="57" t="s">
        <v>187</v>
      </c>
      <c r="D94" s="58"/>
      <c r="E94" s="58"/>
      <c r="F94" s="58"/>
      <c r="G94" s="58"/>
      <c r="H94" s="59"/>
      <c r="I94" s="3"/>
      <c r="J94" s="3"/>
      <c r="K94" s="3"/>
      <c r="L94" s="3"/>
    </row>
    <row r="95" ht="12.75" customHeight="1">
      <c r="A95" s="3"/>
      <c r="B95" s="5"/>
      <c r="C95" s="60"/>
      <c r="H95" s="61"/>
      <c r="I95" s="3"/>
      <c r="J95" s="3"/>
      <c r="K95" s="3"/>
      <c r="L95" s="3"/>
    </row>
    <row r="96" ht="12.75" customHeight="1">
      <c r="A96" s="8"/>
      <c r="B96" s="5"/>
      <c r="C96" s="60"/>
      <c r="H96" s="61"/>
      <c r="I96" s="3"/>
      <c r="J96" s="3"/>
      <c r="K96" s="3"/>
      <c r="L96" s="3"/>
    </row>
    <row r="97" ht="12.75" customHeight="1">
      <c r="A97" s="8"/>
      <c r="B97" s="5"/>
      <c r="C97" s="62"/>
      <c r="D97" s="63"/>
      <c r="E97" s="63"/>
      <c r="F97" s="63"/>
      <c r="G97" s="63"/>
      <c r="H97" s="64"/>
      <c r="I97" s="3"/>
      <c r="J97" s="3"/>
      <c r="K97" s="3"/>
      <c r="L97" s="3"/>
    </row>
    <row r="98" ht="12.75" customHeight="1">
      <c r="A98" s="3"/>
      <c r="B98" s="3"/>
      <c r="C98" s="65"/>
      <c r="D98" s="66"/>
      <c r="E98" s="66"/>
      <c r="F98" s="3"/>
      <c r="G98" s="67"/>
      <c r="H98" s="8"/>
      <c r="I98" s="3"/>
      <c r="J98" s="3"/>
      <c r="K98" s="3"/>
      <c r="L98" s="3"/>
    </row>
    <row r="99" ht="12.75" customHeight="1">
      <c r="A99" s="3"/>
      <c r="B99" s="3"/>
      <c r="C99" s="68" t="s">
        <v>188</v>
      </c>
      <c r="D99" s="3"/>
      <c r="E99" s="69" t="s">
        <v>189</v>
      </c>
      <c r="F99" s="70"/>
      <c r="G99" s="71" t="str">
        <f>SUM(H92/D92)</f>
        <v>0.00</v>
      </c>
      <c r="H99" s="3"/>
      <c r="I99" s="3"/>
      <c r="J99" s="3"/>
      <c r="K99" s="3"/>
      <c r="L99" s="3"/>
    </row>
    <row r="100" ht="12.75" customHeight="1">
      <c r="A100" s="3"/>
      <c r="B100" s="3"/>
      <c r="C100" s="68" t="s">
        <v>190</v>
      </c>
      <c r="D100" s="8"/>
      <c r="E100" s="55" t="s">
        <v>189</v>
      </c>
      <c r="F100" s="8"/>
      <c r="G100" s="8" t="str">
        <f>IF(G99&gt;3.51,"DENGAN PUJIAN",IF(G99&gt;3.01,"SANGAT MEMUASKAN",IF(G99&gt;2.76,"MEMUASKAN",IF(G99&gt;2,"CUKUP","GAGAL"))))</f>
        <v>GAGAL</v>
      </c>
      <c r="H100" s="3"/>
      <c r="I100" s="3"/>
      <c r="J100" s="3"/>
      <c r="K100" s="3"/>
      <c r="L100" s="3"/>
    </row>
    <row r="101" ht="12.75" customHeight="1">
      <c r="A101" s="72" t="s">
        <v>191</v>
      </c>
      <c r="B101" s="7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ht="12.75" customHeight="1">
      <c r="A102" s="3" t="s">
        <v>192</v>
      </c>
      <c r="B102" s="73"/>
      <c r="C102" s="3"/>
      <c r="D102" s="3"/>
      <c r="E102" s="3"/>
      <c r="F102" s="3"/>
      <c r="G102" s="74" t="s">
        <v>193</v>
      </c>
      <c r="H102" s="3"/>
      <c r="I102" s="3"/>
      <c r="J102" s="3"/>
      <c r="K102" s="3"/>
      <c r="L102" s="3"/>
    </row>
    <row r="103" ht="12.75" customHeight="1">
      <c r="A103" s="3" t="s">
        <v>194</v>
      </c>
      <c r="B103" s="3"/>
      <c r="C103" s="3"/>
      <c r="D103" s="3"/>
      <c r="E103" s="3"/>
      <c r="F103" s="3"/>
      <c r="G103" s="74" t="s">
        <v>195</v>
      </c>
      <c r="H103" s="3"/>
      <c r="I103" s="3"/>
      <c r="J103" s="3"/>
      <c r="K103" s="3"/>
      <c r="L103" s="3"/>
    </row>
    <row r="104" ht="12.75" customHeight="1">
      <c r="A104" s="3" t="s">
        <v>196</v>
      </c>
      <c r="B104" s="73"/>
      <c r="C104" s="3"/>
      <c r="D104" s="3"/>
      <c r="E104" s="3"/>
      <c r="F104" s="3"/>
      <c r="G104" s="74"/>
      <c r="H104" s="3"/>
      <c r="I104" s="3"/>
      <c r="J104" s="3"/>
      <c r="K104" s="3"/>
      <c r="L104" s="3"/>
    </row>
    <row r="105" ht="12.75" customHeight="1">
      <c r="A105" s="75" t="s">
        <v>197</v>
      </c>
      <c r="B105" s="7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ht="12.75" customHeight="1">
      <c r="A106" s="75" t="s">
        <v>198</v>
      </c>
      <c r="B106" s="7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ht="12.75" customHeight="1">
      <c r="A107" s="75" t="s">
        <v>199</v>
      </c>
      <c r="B107" s="73"/>
      <c r="C107" s="3"/>
      <c r="D107" s="3"/>
      <c r="E107" s="3"/>
      <c r="F107" s="3"/>
      <c r="G107" s="76" t="s">
        <v>200</v>
      </c>
      <c r="H107" s="3"/>
      <c r="I107" s="3"/>
      <c r="J107" s="3"/>
      <c r="K107" s="3"/>
      <c r="L107" s="3"/>
    </row>
    <row r="108" ht="12.75" customHeight="1">
      <c r="A108" s="75" t="s">
        <v>201</v>
      </c>
      <c r="B108" s="3"/>
      <c r="C108" s="3"/>
      <c r="D108" s="3"/>
      <c r="E108" s="3"/>
      <c r="F108" s="3"/>
      <c r="G108" s="77" t="s">
        <v>202</v>
      </c>
      <c r="H108" s="3"/>
      <c r="I108" s="3"/>
      <c r="J108" s="3"/>
      <c r="K108" s="3"/>
      <c r="L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ht="12.75" customHeight="1">
      <c r="A112" s="3"/>
      <c r="B112" s="3"/>
      <c r="C112" s="3"/>
      <c r="D112" s="3"/>
      <c r="E112" s="3"/>
      <c r="F112" s="3"/>
      <c r="G112" s="3"/>
      <c r="H112" s="78"/>
      <c r="I112" s="3"/>
      <c r="J112" s="3"/>
      <c r="K112" s="3"/>
      <c r="L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ht="12.75" customHeight="1">
      <c r="A123" s="3"/>
      <c r="B123" s="3"/>
      <c r="C123" s="3"/>
      <c r="D123" s="3"/>
      <c r="E123" s="3"/>
      <c r="F123" s="3"/>
      <c r="G123" s="3"/>
      <c r="H123" s="78"/>
      <c r="I123" s="3"/>
      <c r="J123" s="3"/>
      <c r="K123" s="3"/>
      <c r="L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ht="12.75" customHeight="1">
      <c r="A144" s="3"/>
      <c r="B144" s="3"/>
      <c r="C144" s="3"/>
      <c r="D144" s="3"/>
      <c r="E144" s="3"/>
      <c r="F144" s="3"/>
      <c r="G144" s="3"/>
      <c r="H144" s="78"/>
      <c r="I144" s="3"/>
      <c r="J144" s="3"/>
      <c r="K144" s="3"/>
      <c r="L144" s="3"/>
    </row>
  </sheetData>
  <mergeCells count="20">
    <mergeCell ref="G12:G13"/>
    <mergeCell ref="H12:H13"/>
    <mergeCell ref="A92:C92"/>
    <mergeCell ref="C94:H97"/>
    <mergeCell ref="A77:A87"/>
    <mergeCell ref="A67:A76"/>
    <mergeCell ref="A88:A91"/>
    <mergeCell ref="A12:A13"/>
    <mergeCell ref="A25:A35"/>
    <mergeCell ref="A36:A45"/>
    <mergeCell ref="A46:A55"/>
    <mergeCell ref="A56:A66"/>
    <mergeCell ref="A14:A24"/>
    <mergeCell ref="F12:F13"/>
    <mergeCell ref="A2:H2"/>
    <mergeCell ref="A3:H3"/>
    <mergeCell ref="B12:B13"/>
    <mergeCell ref="C12:C13"/>
    <mergeCell ref="D12:D13"/>
    <mergeCell ref="E12:E1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5.71"/>
    <col customWidth="1" min="3" max="3" width="53.0"/>
    <col customWidth="1" min="4" max="5" width="12.71"/>
    <col customWidth="1" hidden="1" min="6" max="6" width="1.43"/>
    <col customWidth="1" min="7" max="8" width="16.57"/>
    <col customWidth="1" hidden="1" min="9" max="9" width="0.57"/>
    <col customWidth="1" min="10" max="11" width="3.86"/>
    <col customWidth="1" min="12" max="12" width="9.14"/>
  </cols>
  <sheetData>
    <row r="1" ht="29.25" customHeight="1">
      <c r="A1" s="79" t="s">
        <v>0</v>
      </c>
      <c r="I1" s="2"/>
      <c r="J1" s="3"/>
      <c r="K1" s="3"/>
      <c r="L1" s="3"/>
    </row>
    <row r="2" ht="14.25" customHeight="1">
      <c r="A2" s="4"/>
      <c r="I2" s="5"/>
      <c r="J2" s="3"/>
      <c r="K2" s="3"/>
      <c r="L2" s="3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3"/>
      <c r="K3" s="3"/>
      <c r="L3" s="3"/>
    </row>
    <row r="4" ht="14.25" customHeight="1">
      <c r="A4" s="6"/>
      <c r="B4" s="6"/>
      <c r="C4" s="6"/>
      <c r="D4" s="6"/>
      <c r="E4" s="6"/>
      <c r="F4" s="6"/>
      <c r="G4" s="6"/>
      <c r="H4" s="6"/>
      <c r="I4" s="6"/>
      <c r="J4" s="3"/>
      <c r="K4" s="3"/>
      <c r="L4" s="3"/>
    </row>
    <row r="5" ht="16.5" customHeight="1">
      <c r="A5" s="7" t="s">
        <v>1</v>
      </c>
      <c r="B5" s="7"/>
      <c r="C5" s="74" t="s">
        <v>225</v>
      </c>
      <c r="D5" s="9" t="s">
        <v>3</v>
      </c>
      <c r="E5" s="9"/>
      <c r="F5" s="7"/>
      <c r="G5" s="9" t="s">
        <v>4</v>
      </c>
      <c r="H5" s="7"/>
      <c r="I5" s="3"/>
      <c r="J5" s="3"/>
      <c r="K5" s="3"/>
      <c r="L5" s="3"/>
    </row>
    <row r="6" ht="16.5" customHeight="1">
      <c r="A6" s="7" t="s">
        <v>5</v>
      </c>
      <c r="B6" s="7"/>
      <c r="C6" s="9" t="s">
        <v>226</v>
      </c>
      <c r="D6" s="9" t="s">
        <v>7</v>
      </c>
      <c r="E6" s="9"/>
      <c r="F6" s="7"/>
      <c r="G6" s="7" t="s">
        <v>8</v>
      </c>
      <c r="H6" s="7"/>
      <c r="I6" s="3"/>
      <c r="J6" s="3"/>
      <c r="K6" s="3"/>
      <c r="L6" s="3"/>
    </row>
    <row r="7" ht="16.5" customHeight="1">
      <c r="A7" s="7" t="s">
        <v>9</v>
      </c>
      <c r="B7" s="7"/>
      <c r="C7" s="7" t="s">
        <v>227</v>
      </c>
      <c r="D7" s="9" t="s">
        <v>11</v>
      </c>
      <c r="E7" s="9"/>
      <c r="F7" s="7"/>
      <c r="G7" s="7" t="s">
        <v>12</v>
      </c>
      <c r="H7" s="7"/>
      <c r="I7" s="3"/>
      <c r="J7" s="3"/>
      <c r="K7" s="3"/>
      <c r="L7" s="3"/>
    </row>
    <row r="8" ht="16.5" customHeight="1">
      <c r="A8" s="9" t="s">
        <v>13</v>
      </c>
      <c r="B8" s="7"/>
      <c r="C8" s="7" t="s">
        <v>228</v>
      </c>
      <c r="D8" s="7" t="s">
        <v>15</v>
      </c>
      <c r="E8" s="7"/>
      <c r="F8" s="7"/>
      <c r="G8" s="7" t="s">
        <v>229</v>
      </c>
      <c r="H8" s="7"/>
      <c r="I8" s="3"/>
      <c r="J8" s="3"/>
      <c r="K8" s="3"/>
      <c r="L8" s="3"/>
    </row>
    <row r="9" ht="19.5" customHeight="1">
      <c r="A9" s="7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ht="12.75" customHeight="1">
      <c r="A10" s="10"/>
      <c r="B10" s="10"/>
      <c r="C10" s="10"/>
      <c r="D10" s="10"/>
      <c r="E10" s="10"/>
      <c r="F10" s="10"/>
      <c r="G10" s="10"/>
      <c r="H10" s="10"/>
      <c r="I10" s="7"/>
      <c r="J10" s="7"/>
      <c r="K10" s="7"/>
      <c r="L10" s="3"/>
    </row>
    <row r="11" ht="15.75" customHeight="1">
      <c r="A11" s="11" t="s">
        <v>17</v>
      </c>
      <c r="B11" s="11" t="s">
        <v>18</v>
      </c>
      <c r="C11" s="87" t="s">
        <v>19</v>
      </c>
      <c r="D11" s="87" t="s">
        <v>20</v>
      </c>
      <c r="E11" s="87" t="s">
        <v>21</v>
      </c>
      <c r="F11" s="11" t="s">
        <v>21</v>
      </c>
      <c r="G11" s="11" t="s">
        <v>22</v>
      </c>
      <c r="H11" s="12" t="s">
        <v>23</v>
      </c>
      <c r="I11" s="3"/>
      <c r="J11" s="7"/>
      <c r="K11" s="7"/>
      <c r="L11" s="3"/>
    </row>
    <row r="12" ht="15.75" customHeight="1">
      <c r="A12" s="13"/>
      <c r="B12" s="13"/>
      <c r="C12" s="13"/>
      <c r="D12" s="13"/>
      <c r="E12" s="13"/>
      <c r="F12" s="13"/>
      <c r="G12" s="13"/>
      <c r="H12" s="13"/>
      <c r="I12" s="3"/>
      <c r="J12" s="7"/>
      <c r="K12" s="7"/>
      <c r="L12" s="3"/>
    </row>
    <row r="13" ht="16.5" customHeight="1">
      <c r="A13" s="14" t="s">
        <v>24</v>
      </c>
      <c r="B13" s="80">
        <v>101101.0</v>
      </c>
      <c r="C13" s="81" t="s">
        <v>26</v>
      </c>
      <c r="D13" s="80">
        <v>1.0</v>
      </c>
      <c r="E13" s="15">
        <v>4.0</v>
      </c>
      <c r="F13" s="15" t="s">
        <v>27</v>
      </c>
      <c r="G13" s="18" t="str">
        <f t="shared" ref="G13:G86" si="1">IF(E13="A",4,IF(E13="A-",3.7,IF(E13="B+",3.3,IF(E13="B",3,IF(E13="B-",2.7,IF(E13="C+",2.3,IF(E13="C",2,IF(E13="D",1))))))))</f>
        <v>FALSE</v>
      </c>
      <c r="H13" s="19" t="str">
        <f t="shared" ref="H13:H86" si="2">D13*G13</f>
        <v>0</v>
      </c>
      <c r="I13" s="3"/>
      <c r="J13" s="7"/>
      <c r="K13" s="7"/>
      <c r="L13" s="3"/>
    </row>
    <row r="14" ht="16.5" customHeight="1">
      <c r="A14" s="20"/>
      <c r="B14" s="82">
        <v>101209.0</v>
      </c>
      <c r="C14" s="83" t="s">
        <v>230</v>
      </c>
      <c r="D14" s="82">
        <v>2.0</v>
      </c>
      <c r="E14" s="21">
        <v>7.4</v>
      </c>
      <c r="F14" s="21" t="s">
        <v>27</v>
      </c>
      <c r="G14" s="21" t="str">
        <f t="shared" si="1"/>
        <v>FALSE</v>
      </c>
      <c r="H14" s="24" t="str">
        <f t="shared" si="2"/>
        <v>0</v>
      </c>
      <c r="I14" s="3"/>
      <c r="J14" s="7"/>
      <c r="K14" s="7"/>
      <c r="L14" s="3"/>
    </row>
    <row r="15" ht="16.5" customHeight="1">
      <c r="A15" s="20"/>
      <c r="B15" s="82">
        <v>101212.0</v>
      </c>
      <c r="C15" s="83" t="s">
        <v>231</v>
      </c>
      <c r="D15" s="82">
        <v>2.0</v>
      </c>
      <c r="E15" s="21">
        <v>6.0</v>
      </c>
      <c r="F15" s="21" t="s">
        <v>27</v>
      </c>
      <c r="G15" s="21" t="str">
        <f t="shared" si="1"/>
        <v>FALSE</v>
      </c>
      <c r="H15" s="24" t="str">
        <f t="shared" si="2"/>
        <v>0</v>
      </c>
      <c r="I15" s="3"/>
      <c r="J15" s="3"/>
      <c r="K15" s="3"/>
      <c r="L15" s="3"/>
    </row>
    <row r="16" ht="16.5" customHeight="1">
      <c r="A16" s="20"/>
      <c r="B16" s="82">
        <v>201216.0</v>
      </c>
      <c r="C16" s="83" t="s">
        <v>232</v>
      </c>
      <c r="D16" s="82">
        <v>2.0</v>
      </c>
      <c r="E16" s="21">
        <v>6.6</v>
      </c>
      <c r="F16" s="21" t="s">
        <v>27</v>
      </c>
      <c r="G16" s="21" t="str">
        <f t="shared" si="1"/>
        <v>FALSE</v>
      </c>
      <c r="H16" s="24" t="str">
        <f t="shared" si="2"/>
        <v>0</v>
      </c>
      <c r="I16" s="3"/>
      <c r="J16" s="3"/>
      <c r="K16" s="3"/>
      <c r="L16" s="3"/>
    </row>
    <row r="17" ht="16.5" customHeight="1">
      <c r="A17" s="20"/>
      <c r="B17" s="82">
        <v>231228.0</v>
      </c>
      <c r="C17" s="88" t="s">
        <v>233</v>
      </c>
      <c r="D17" s="82">
        <v>2.0</v>
      </c>
      <c r="E17" s="21">
        <v>6.0</v>
      </c>
      <c r="F17" s="21" t="s">
        <v>27</v>
      </c>
      <c r="G17" s="25" t="str">
        <f t="shared" si="1"/>
        <v>FALSE</v>
      </c>
      <c r="H17" s="24" t="str">
        <f t="shared" si="2"/>
        <v>0</v>
      </c>
      <c r="I17" s="3"/>
      <c r="J17" s="3"/>
      <c r="K17" s="3"/>
      <c r="L17" s="3"/>
    </row>
    <row r="18" ht="16.5" customHeight="1">
      <c r="A18" s="20"/>
      <c r="B18" s="82">
        <v>232234.0</v>
      </c>
      <c r="C18" s="83" t="s">
        <v>234</v>
      </c>
      <c r="D18" s="82">
        <v>2.0</v>
      </c>
      <c r="E18" s="21">
        <v>6.0</v>
      </c>
      <c r="F18" s="21" t="s">
        <v>27</v>
      </c>
      <c r="G18" s="26" t="str">
        <f t="shared" si="1"/>
        <v>FALSE</v>
      </c>
      <c r="H18" s="24" t="str">
        <f t="shared" si="2"/>
        <v>0</v>
      </c>
      <c r="I18" s="3"/>
      <c r="J18" s="3"/>
      <c r="K18" s="3"/>
      <c r="L18" s="3"/>
    </row>
    <row r="19" ht="16.5" customHeight="1">
      <c r="A19" s="20"/>
      <c r="B19" s="82">
        <v>231239.0</v>
      </c>
      <c r="C19" s="88" t="s">
        <v>48</v>
      </c>
      <c r="D19" s="82">
        <v>2.0</v>
      </c>
      <c r="E19" s="21">
        <v>7.4</v>
      </c>
      <c r="F19" s="21" t="s">
        <v>27</v>
      </c>
      <c r="G19" s="26" t="str">
        <f t="shared" si="1"/>
        <v>FALSE</v>
      </c>
      <c r="H19" s="24" t="str">
        <f t="shared" si="2"/>
        <v>0</v>
      </c>
      <c r="I19" s="3"/>
      <c r="J19" s="3"/>
      <c r="K19" s="3"/>
      <c r="L19" s="3"/>
    </row>
    <row r="20" ht="16.5" customHeight="1">
      <c r="A20" s="20"/>
      <c r="B20" s="82">
        <v>231244.0</v>
      </c>
      <c r="C20" s="83" t="s">
        <v>235</v>
      </c>
      <c r="D20" s="82">
        <v>2.0</v>
      </c>
      <c r="E20" s="21">
        <v>6.0</v>
      </c>
      <c r="F20" s="21" t="s">
        <v>27</v>
      </c>
      <c r="G20" s="26" t="str">
        <f t="shared" si="1"/>
        <v>FALSE</v>
      </c>
      <c r="H20" s="24" t="str">
        <f t="shared" si="2"/>
        <v>0</v>
      </c>
      <c r="I20" s="3"/>
      <c r="J20" s="3"/>
      <c r="K20" s="3"/>
      <c r="L20" s="3"/>
    </row>
    <row r="21" ht="16.5" customHeight="1">
      <c r="A21" s="20"/>
      <c r="B21" s="82">
        <v>231249.0</v>
      </c>
      <c r="C21" s="83" t="s">
        <v>236</v>
      </c>
      <c r="D21" s="82">
        <v>2.0</v>
      </c>
      <c r="E21" s="21">
        <v>4.0</v>
      </c>
      <c r="F21" s="21" t="s">
        <v>27</v>
      </c>
      <c r="G21" s="26" t="str">
        <f t="shared" si="1"/>
        <v>FALSE</v>
      </c>
      <c r="H21" s="24" t="str">
        <f t="shared" si="2"/>
        <v>0</v>
      </c>
      <c r="I21" s="3"/>
      <c r="J21" s="3"/>
      <c r="K21" s="3"/>
      <c r="L21" s="3"/>
    </row>
    <row r="22" ht="16.5" customHeight="1">
      <c r="A22" s="20"/>
      <c r="B22" s="82">
        <v>231253.0</v>
      </c>
      <c r="C22" s="88" t="s">
        <v>237</v>
      </c>
      <c r="D22" s="82">
        <v>2.0</v>
      </c>
      <c r="E22" s="21">
        <v>5.4</v>
      </c>
      <c r="F22" s="21" t="s">
        <v>27</v>
      </c>
      <c r="G22" s="21" t="str">
        <f t="shared" si="1"/>
        <v>FALSE</v>
      </c>
      <c r="H22" s="24" t="str">
        <f t="shared" si="2"/>
        <v>0</v>
      </c>
      <c r="I22" s="7" t="s">
        <v>46</v>
      </c>
      <c r="J22" s="7"/>
      <c r="K22" s="7"/>
      <c r="L22" s="3"/>
    </row>
    <row r="23" ht="16.5" customHeight="1">
      <c r="A23" s="13"/>
      <c r="B23" s="89">
        <v>231255.0</v>
      </c>
      <c r="C23" s="90" t="s">
        <v>238</v>
      </c>
      <c r="D23" s="89">
        <v>2.0</v>
      </c>
      <c r="E23" s="27">
        <v>4.6</v>
      </c>
      <c r="F23" s="27" t="s">
        <v>27</v>
      </c>
      <c r="G23" s="27" t="str">
        <f t="shared" si="1"/>
        <v>FALSE</v>
      </c>
      <c r="H23" s="30" t="str">
        <f t="shared" si="2"/>
        <v>0</v>
      </c>
      <c r="I23" s="3"/>
      <c r="J23" s="7"/>
      <c r="K23" s="7"/>
      <c r="L23" s="3"/>
    </row>
    <row r="24" ht="16.5" customHeight="1">
      <c r="A24" s="14" t="s">
        <v>49</v>
      </c>
      <c r="B24" s="80">
        <v>102102.0</v>
      </c>
      <c r="C24" s="81" t="s">
        <v>51</v>
      </c>
      <c r="D24" s="80">
        <v>1.0</v>
      </c>
      <c r="E24" s="31">
        <v>4.0</v>
      </c>
      <c r="F24" s="31" t="s">
        <v>27</v>
      </c>
      <c r="G24" s="25" t="str">
        <f t="shared" si="1"/>
        <v>FALSE</v>
      </c>
      <c r="H24" s="33" t="str">
        <f t="shared" si="2"/>
        <v>0</v>
      </c>
      <c r="I24" s="3"/>
      <c r="J24" s="3"/>
      <c r="K24" s="3"/>
      <c r="L24" s="3"/>
    </row>
    <row r="25" ht="16.5" customHeight="1">
      <c r="A25" s="20"/>
      <c r="B25" s="82">
        <v>101210.0</v>
      </c>
      <c r="C25" s="83" t="s">
        <v>78</v>
      </c>
      <c r="D25" s="82">
        <v>2.0</v>
      </c>
      <c r="E25" s="21">
        <v>8.0</v>
      </c>
      <c r="F25" s="21" t="s">
        <v>27</v>
      </c>
      <c r="G25" s="26" t="str">
        <f t="shared" si="1"/>
        <v>FALSE</v>
      </c>
      <c r="H25" s="24" t="str">
        <f t="shared" si="2"/>
        <v>0</v>
      </c>
      <c r="I25" s="3"/>
      <c r="J25" s="7"/>
      <c r="K25" s="7"/>
      <c r="L25" s="3"/>
    </row>
    <row r="26" ht="16.5" customHeight="1">
      <c r="A26" s="20"/>
      <c r="B26" s="82">
        <v>202217.0</v>
      </c>
      <c r="C26" s="83" t="s">
        <v>55</v>
      </c>
      <c r="D26" s="82">
        <v>2.0</v>
      </c>
      <c r="E26" s="21">
        <v>6.6</v>
      </c>
      <c r="F26" s="21" t="s">
        <v>27</v>
      </c>
      <c r="G26" s="21" t="str">
        <f t="shared" si="1"/>
        <v>FALSE</v>
      </c>
      <c r="H26" s="24" t="str">
        <f t="shared" si="2"/>
        <v>0</v>
      </c>
      <c r="I26" s="3"/>
      <c r="J26" s="7"/>
      <c r="K26" s="7"/>
      <c r="L26" s="3"/>
    </row>
    <row r="27" ht="16.5" customHeight="1">
      <c r="A27" s="20"/>
      <c r="B27" s="82">
        <v>202218.0</v>
      </c>
      <c r="C27" s="83" t="s">
        <v>57</v>
      </c>
      <c r="D27" s="82">
        <v>2.0</v>
      </c>
      <c r="E27" s="21">
        <v>7.4</v>
      </c>
      <c r="F27" s="21" t="s">
        <v>27</v>
      </c>
      <c r="G27" s="21" t="str">
        <f t="shared" si="1"/>
        <v>FALSE</v>
      </c>
      <c r="H27" s="24" t="str">
        <f t="shared" si="2"/>
        <v>0</v>
      </c>
      <c r="I27" s="3"/>
      <c r="J27" s="3"/>
      <c r="K27" s="3"/>
      <c r="L27" s="3"/>
    </row>
    <row r="28" ht="16.5" customHeight="1">
      <c r="A28" s="20"/>
      <c r="B28" s="82">
        <v>231229.0</v>
      </c>
      <c r="C28" s="88" t="s">
        <v>239</v>
      </c>
      <c r="D28" s="82">
        <v>2.0</v>
      </c>
      <c r="E28" s="91">
        <v>6.6</v>
      </c>
      <c r="F28" s="21" t="s">
        <v>27</v>
      </c>
      <c r="G28" s="25" t="str">
        <f t="shared" si="1"/>
        <v>FALSE</v>
      </c>
      <c r="H28" s="24" t="str">
        <f t="shared" si="2"/>
        <v>0</v>
      </c>
      <c r="I28" s="3"/>
      <c r="J28" s="7"/>
      <c r="K28" s="7"/>
      <c r="L28" s="3"/>
    </row>
    <row r="29" ht="16.5" customHeight="1">
      <c r="A29" s="20"/>
      <c r="B29" s="82">
        <v>232235.0</v>
      </c>
      <c r="C29" s="83" t="s">
        <v>240</v>
      </c>
      <c r="D29" s="82">
        <v>2.0</v>
      </c>
      <c r="E29" s="21">
        <v>6.0</v>
      </c>
      <c r="F29" s="21" t="s">
        <v>27</v>
      </c>
      <c r="G29" s="26" t="str">
        <f t="shared" si="1"/>
        <v>FALSE</v>
      </c>
      <c r="H29" s="24" t="str">
        <f t="shared" si="2"/>
        <v>0</v>
      </c>
      <c r="I29" s="3"/>
      <c r="J29" s="3"/>
      <c r="K29" s="3"/>
      <c r="L29" s="3"/>
    </row>
    <row r="30" ht="16.5" customHeight="1">
      <c r="A30" s="20"/>
      <c r="B30" s="82">
        <v>232240.0</v>
      </c>
      <c r="C30" s="83" t="s">
        <v>241</v>
      </c>
      <c r="D30" s="82">
        <v>2.0</v>
      </c>
      <c r="E30" s="21">
        <v>6.6</v>
      </c>
      <c r="F30" s="21" t="s">
        <v>27</v>
      </c>
      <c r="G30" s="26" t="str">
        <f t="shared" si="1"/>
        <v>FALSE</v>
      </c>
      <c r="H30" s="24" t="str">
        <f t="shared" si="2"/>
        <v>0</v>
      </c>
      <c r="I30" s="3"/>
      <c r="J30" s="3"/>
      <c r="K30" s="3"/>
      <c r="L30" s="3"/>
    </row>
    <row r="31" ht="16.5" customHeight="1">
      <c r="A31" s="20"/>
      <c r="B31" s="82">
        <v>233245.0</v>
      </c>
      <c r="C31" s="83" t="s">
        <v>242</v>
      </c>
      <c r="D31" s="82">
        <v>2.0</v>
      </c>
      <c r="E31" s="21">
        <v>7.4</v>
      </c>
      <c r="F31" s="21" t="s">
        <v>27</v>
      </c>
      <c r="G31" s="21" t="str">
        <f t="shared" si="1"/>
        <v>FALSE</v>
      </c>
      <c r="H31" s="24" t="str">
        <f t="shared" si="2"/>
        <v>0</v>
      </c>
      <c r="I31" s="3"/>
      <c r="J31" s="3"/>
      <c r="K31" s="3"/>
      <c r="L31" s="3"/>
    </row>
    <row r="32" ht="16.5" customHeight="1">
      <c r="A32" s="20"/>
      <c r="B32" s="82">
        <v>232250.0</v>
      </c>
      <c r="C32" s="83" t="s">
        <v>243</v>
      </c>
      <c r="D32" s="82">
        <v>2.0</v>
      </c>
      <c r="E32" s="21">
        <v>4.6</v>
      </c>
      <c r="F32" s="21" t="s">
        <v>27</v>
      </c>
      <c r="G32" s="25" t="str">
        <f t="shared" si="1"/>
        <v>FALSE</v>
      </c>
      <c r="H32" s="24" t="str">
        <f t="shared" si="2"/>
        <v>0</v>
      </c>
      <c r="I32" s="3"/>
      <c r="J32" s="3"/>
      <c r="K32" s="3"/>
      <c r="L32" s="3"/>
    </row>
    <row r="33" ht="16.5" customHeight="1">
      <c r="A33" s="20"/>
      <c r="B33" s="82">
        <v>232254.0</v>
      </c>
      <c r="C33" s="88" t="s">
        <v>244</v>
      </c>
      <c r="D33" s="82">
        <v>2.0</v>
      </c>
      <c r="E33" s="21">
        <v>5.4</v>
      </c>
      <c r="F33" s="21" t="s">
        <v>27</v>
      </c>
      <c r="G33" s="26" t="str">
        <f t="shared" si="1"/>
        <v>FALSE</v>
      </c>
      <c r="H33" s="24" t="str">
        <f t="shared" si="2"/>
        <v>0</v>
      </c>
      <c r="I33" s="3"/>
      <c r="J33" s="3"/>
      <c r="K33" s="3"/>
      <c r="L33" s="3"/>
    </row>
    <row r="34" ht="16.5" customHeight="1">
      <c r="A34" s="13"/>
      <c r="B34" s="89">
        <v>232260.0</v>
      </c>
      <c r="C34" s="92" t="s">
        <v>245</v>
      </c>
      <c r="D34" s="89">
        <v>2.0</v>
      </c>
      <c r="E34" s="27">
        <v>6.0</v>
      </c>
      <c r="F34" s="27" t="s">
        <v>27</v>
      </c>
      <c r="G34" s="27" t="str">
        <f t="shared" si="1"/>
        <v>FALSE</v>
      </c>
      <c r="H34" s="30" t="str">
        <f t="shared" si="2"/>
        <v>0</v>
      </c>
      <c r="I34" s="3"/>
      <c r="J34" s="3"/>
      <c r="K34" s="3"/>
      <c r="L34" s="3"/>
    </row>
    <row r="35" ht="16.5" customHeight="1">
      <c r="A35" s="14" t="s">
        <v>72</v>
      </c>
      <c r="B35" s="80">
        <v>103103.0</v>
      </c>
      <c r="C35" s="81" t="s">
        <v>74</v>
      </c>
      <c r="D35" s="80">
        <v>1.0</v>
      </c>
      <c r="E35" s="31">
        <v>4.0</v>
      </c>
      <c r="F35" s="31" t="s">
        <v>27</v>
      </c>
      <c r="G35" s="25" t="str">
        <f t="shared" si="1"/>
        <v>FALSE</v>
      </c>
      <c r="H35" s="33" t="str">
        <f t="shared" si="2"/>
        <v>0</v>
      </c>
      <c r="I35" s="3"/>
      <c r="J35" s="3"/>
      <c r="K35" s="3"/>
      <c r="L35" s="3"/>
    </row>
    <row r="36" ht="16.5" customHeight="1">
      <c r="A36" s="20"/>
      <c r="B36" s="82">
        <v>103211.0</v>
      </c>
      <c r="C36" s="83" t="s">
        <v>76</v>
      </c>
      <c r="D36" s="82">
        <v>2.0</v>
      </c>
      <c r="E36" s="21">
        <v>7.4</v>
      </c>
      <c r="F36" s="21" t="s">
        <v>27</v>
      </c>
      <c r="G36" s="21" t="str">
        <f t="shared" si="1"/>
        <v>FALSE</v>
      </c>
      <c r="H36" s="24" t="str">
        <f t="shared" si="2"/>
        <v>0</v>
      </c>
      <c r="I36" s="3"/>
      <c r="J36" s="3"/>
      <c r="K36" s="3"/>
      <c r="L36" s="3"/>
    </row>
    <row r="37" ht="16.5" customHeight="1">
      <c r="A37" s="20"/>
      <c r="B37" s="82">
        <v>203219.0</v>
      </c>
      <c r="C37" s="83" t="s">
        <v>80</v>
      </c>
      <c r="D37" s="82">
        <v>2.0</v>
      </c>
      <c r="E37" s="21">
        <v>7.4</v>
      </c>
      <c r="F37" s="21" t="s">
        <v>27</v>
      </c>
      <c r="G37" s="25" t="str">
        <f t="shared" si="1"/>
        <v>FALSE</v>
      </c>
      <c r="H37" s="24" t="str">
        <f t="shared" si="2"/>
        <v>0</v>
      </c>
      <c r="I37" s="3"/>
      <c r="J37" s="3"/>
      <c r="K37" s="3"/>
      <c r="L37" s="3"/>
    </row>
    <row r="38" ht="16.5" customHeight="1">
      <c r="A38" s="20"/>
      <c r="B38" s="82">
        <v>233230.0</v>
      </c>
      <c r="C38" s="83" t="s">
        <v>246</v>
      </c>
      <c r="D38" s="82">
        <v>2.0</v>
      </c>
      <c r="E38" s="21">
        <v>8.0</v>
      </c>
      <c r="F38" s="21" t="s">
        <v>27</v>
      </c>
      <c r="G38" s="21" t="str">
        <f t="shared" si="1"/>
        <v>FALSE</v>
      </c>
      <c r="H38" s="24" t="str">
        <f t="shared" si="2"/>
        <v>0</v>
      </c>
      <c r="I38" s="3"/>
      <c r="J38" s="3"/>
      <c r="K38" s="3"/>
      <c r="L38" s="3"/>
    </row>
    <row r="39" ht="16.5" customHeight="1">
      <c r="A39" s="20"/>
      <c r="B39" s="93">
        <v>233236.0</v>
      </c>
      <c r="C39" s="83" t="s">
        <v>247</v>
      </c>
      <c r="D39" s="82">
        <v>2.0</v>
      </c>
      <c r="E39" s="91">
        <v>6.0</v>
      </c>
      <c r="F39" s="21" t="s">
        <v>27</v>
      </c>
      <c r="G39" s="21" t="str">
        <f t="shared" si="1"/>
        <v>FALSE</v>
      </c>
      <c r="H39" s="24" t="str">
        <f t="shared" si="2"/>
        <v>0</v>
      </c>
      <c r="I39" s="3"/>
      <c r="J39" s="3"/>
      <c r="K39" s="3"/>
      <c r="L39" s="3"/>
    </row>
    <row r="40" ht="16.5" customHeight="1">
      <c r="A40" s="20"/>
      <c r="B40" s="82">
        <v>233241.0</v>
      </c>
      <c r="C40" s="83" t="s">
        <v>248</v>
      </c>
      <c r="D40" s="82">
        <v>2.0</v>
      </c>
      <c r="E40" s="21">
        <v>4.0</v>
      </c>
      <c r="F40" s="21" t="s">
        <v>27</v>
      </c>
      <c r="G40" s="21" t="str">
        <f t="shared" si="1"/>
        <v>FALSE</v>
      </c>
      <c r="H40" s="24" t="str">
        <f t="shared" si="2"/>
        <v>0</v>
      </c>
      <c r="I40" s="3"/>
      <c r="J40" s="3"/>
      <c r="K40" s="3"/>
      <c r="L40" s="3"/>
    </row>
    <row r="41" ht="16.5" customHeight="1">
      <c r="A41" s="20"/>
      <c r="B41" s="82">
        <v>233246.0</v>
      </c>
      <c r="C41" s="83" t="s">
        <v>249</v>
      </c>
      <c r="D41" s="82">
        <v>2.0</v>
      </c>
      <c r="E41" s="21">
        <v>7.4</v>
      </c>
      <c r="F41" s="21"/>
      <c r="G41" s="25" t="str">
        <f t="shared" si="1"/>
        <v>FALSE</v>
      </c>
      <c r="H41" s="24" t="str">
        <f t="shared" si="2"/>
        <v>0</v>
      </c>
      <c r="I41" s="3"/>
      <c r="J41" s="3"/>
      <c r="K41" s="3"/>
      <c r="L41" s="3"/>
    </row>
    <row r="42" ht="16.5" customHeight="1">
      <c r="A42" s="20"/>
      <c r="B42" s="82">
        <v>233251.0</v>
      </c>
      <c r="C42" s="83" t="s">
        <v>250</v>
      </c>
      <c r="D42" s="82">
        <v>2.0</v>
      </c>
      <c r="E42" s="21">
        <v>5.4</v>
      </c>
      <c r="F42" s="21"/>
      <c r="G42" s="26" t="str">
        <f t="shared" si="1"/>
        <v>FALSE</v>
      </c>
      <c r="H42" s="24" t="str">
        <f t="shared" si="2"/>
        <v>0</v>
      </c>
      <c r="I42" s="3"/>
      <c r="J42" s="3"/>
      <c r="K42" s="3"/>
      <c r="L42" s="3"/>
    </row>
    <row r="43" ht="16.5" customHeight="1">
      <c r="A43" s="20"/>
      <c r="B43" s="82">
        <v>233259.0</v>
      </c>
      <c r="C43" s="83" t="s">
        <v>251</v>
      </c>
      <c r="D43" s="82">
        <v>2.0</v>
      </c>
      <c r="E43" s="21">
        <v>6.0</v>
      </c>
      <c r="F43" s="21"/>
      <c r="G43" s="21" t="str">
        <f t="shared" si="1"/>
        <v>FALSE</v>
      </c>
      <c r="H43" s="24" t="str">
        <f t="shared" si="2"/>
        <v>0</v>
      </c>
      <c r="I43" s="3"/>
      <c r="J43" s="3"/>
      <c r="K43" s="3"/>
      <c r="L43" s="3"/>
    </row>
    <row r="44" ht="16.5" customHeight="1">
      <c r="A44" s="20"/>
      <c r="B44" s="82">
        <v>233262.0</v>
      </c>
      <c r="C44" s="88" t="s">
        <v>252</v>
      </c>
      <c r="D44" s="82">
        <v>2.0</v>
      </c>
      <c r="E44" s="91">
        <v>6.6</v>
      </c>
      <c r="F44" s="21" t="s">
        <v>27</v>
      </c>
      <c r="G44" s="26" t="str">
        <f t="shared" si="1"/>
        <v>FALSE</v>
      </c>
      <c r="H44" s="24" t="str">
        <f t="shared" si="2"/>
        <v>0</v>
      </c>
      <c r="I44" s="3"/>
      <c r="J44" s="3"/>
      <c r="K44" s="3"/>
      <c r="L44" s="3"/>
    </row>
    <row r="45" ht="16.5" customHeight="1">
      <c r="A45" s="13"/>
      <c r="B45" s="89">
        <v>233266.0</v>
      </c>
      <c r="C45" s="90" t="s">
        <v>253</v>
      </c>
      <c r="D45" s="89">
        <v>2.0</v>
      </c>
      <c r="E45" s="27">
        <v>7.4</v>
      </c>
      <c r="F45" s="27" t="s">
        <v>27</v>
      </c>
      <c r="G45" s="27" t="str">
        <f t="shared" si="1"/>
        <v>FALSE</v>
      </c>
      <c r="H45" s="30" t="str">
        <f t="shared" si="2"/>
        <v>0</v>
      </c>
      <c r="I45" s="3"/>
      <c r="J45" s="3"/>
      <c r="K45" s="3"/>
      <c r="L45" s="3"/>
    </row>
    <row r="46" ht="16.5" customHeight="1">
      <c r="A46" s="14" t="s">
        <v>94</v>
      </c>
      <c r="B46" s="80">
        <v>104104.0</v>
      </c>
      <c r="C46" s="81" t="s">
        <v>96</v>
      </c>
      <c r="D46" s="80">
        <v>1.0</v>
      </c>
      <c r="E46" s="31">
        <v>3.7</v>
      </c>
      <c r="F46" s="31" t="s">
        <v>27</v>
      </c>
      <c r="G46" s="25" t="str">
        <f t="shared" si="1"/>
        <v>FALSE</v>
      </c>
      <c r="H46" s="33" t="str">
        <f t="shared" si="2"/>
        <v>0</v>
      </c>
      <c r="I46" s="3"/>
      <c r="J46" s="3"/>
      <c r="K46" s="3"/>
      <c r="L46" s="3"/>
    </row>
    <row r="47" ht="16.5" customHeight="1">
      <c r="A47" s="20"/>
      <c r="B47" s="82">
        <v>204220.0</v>
      </c>
      <c r="C47" s="83" t="s">
        <v>254</v>
      </c>
      <c r="D47" s="82">
        <v>2.0</v>
      </c>
      <c r="E47" s="21">
        <v>8.0</v>
      </c>
      <c r="F47" s="21" t="s">
        <v>27</v>
      </c>
      <c r="G47" s="26" t="str">
        <f t="shared" si="1"/>
        <v>FALSE</v>
      </c>
      <c r="H47" s="24" t="str">
        <f t="shared" si="2"/>
        <v>0</v>
      </c>
      <c r="I47" s="3"/>
      <c r="J47" s="3"/>
      <c r="K47" s="3"/>
      <c r="L47" s="3"/>
    </row>
    <row r="48" ht="16.5" customHeight="1">
      <c r="A48" s="20"/>
      <c r="B48" s="82">
        <v>234231.0</v>
      </c>
      <c r="C48" s="83" t="s">
        <v>255</v>
      </c>
      <c r="D48" s="82">
        <v>2.0</v>
      </c>
      <c r="E48" s="21">
        <v>4.6</v>
      </c>
      <c r="F48" s="21" t="s">
        <v>27</v>
      </c>
      <c r="G48" s="21" t="str">
        <f t="shared" si="1"/>
        <v>FALSE</v>
      </c>
      <c r="H48" s="24" t="str">
        <f t="shared" si="2"/>
        <v>0</v>
      </c>
      <c r="I48" s="3"/>
      <c r="J48" s="3"/>
      <c r="K48" s="3"/>
      <c r="L48" s="3"/>
    </row>
    <row r="49" ht="16.5" customHeight="1">
      <c r="A49" s="20"/>
      <c r="B49" s="82">
        <v>234237.0</v>
      </c>
      <c r="C49" s="83" t="s">
        <v>256</v>
      </c>
      <c r="D49" s="82">
        <v>2.0</v>
      </c>
      <c r="E49" s="21">
        <v>7.4</v>
      </c>
      <c r="F49" s="21" t="s">
        <v>27</v>
      </c>
      <c r="G49" s="21" t="str">
        <f t="shared" si="1"/>
        <v>FALSE</v>
      </c>
      <c r="H49" s="24" t="str">
        <f t="shared" si="2"/>
        <v>0</v>
      </c>
      <c r="I49" s="3"/>
      <c r="J49" s="3"/>
      <c r="K49" s="3"/>
      <c r="L49" s="3"/>
    </row>
    <row r="50" ht="16.5" customHeight="1">
      <c r="A50" s="20"/>
      <c r="B50" s="82">
        <v>234242.0</v>
      </c>
      <c r="C50" s="83" t="s">
        <v>257</v>
      </c>
      <c r="D50" s="82">
        <v>2.0</v>
      </c>
      <c r="E50" s="21">
        <v>4.0</v>
      </c>
      <c r="F50" s="21" t="s">
        <v>27</v>
      </c>
      <c r="G50" s="21" t="str">
        <f t="shared" si="1"/>
        <v>FALSE</v>
      </c>
      <c r="H50" s="24" t="str">
        <f t="shared" si="2"/>
        <v>0</v>
      </c>
      <c r="I50" s="3"/>
      <c r="J50" s="3"/>
      <c r="K50" s="3"/>
      <c r="L50" s="3"/>
    </row>
    <row r="51" ht="16.5" customHeight="1">
      <c r="A51" s="20"/>
      <c r="B51" s="82">
        <v>234247.0</v>
      </c>
      <c r="C51" s="83" t="s">
        <v>258</v>
      </c>
      <c r="D51" s="82">
        <v>2.0</v>
      </c>
      <c r="E51" s="21">
        <v>6.6</v>
      </c>
      <c r="F51" s="21" t="s">
        <v>27</v>
      </c>
      <c r="G51" s="21" t="str">
        <f t="shared" si="1"/>
        <v>FALSE</v>
      </c>
      <c r="H51" s="24" t="str">
        <f t="shared" si="2"/>
        <v>0</v>
      </c>
      <c r="I51" s="3"/>
      <c r="J51" s="3"/>
      <c r="K51" s="3"/>
      <c r="L51" s="3"/>
    </row>
    <row r="52" ht="16.5" customHeight="1">
      <c r="A52" s="20"/>
      <c r="B52" s="82">
        <v>234252.0</v>
      </c>
      <c r="C52" s="83" t="s">
        <v>259</v>
      </c>
      <c r="D52" s="82">
        <v>2.0</v>
      </c>
      <c r="E52" s="21">
        <v>5.4</v>
      </c>
      <c r="F52" s="21" t="s">
        <v>27</v>
      </c>
      <c r="G52" s="25" t="str">
        <f t="shared" si="1"/>
        <v>FALSE</v>
      </c>
      <c r="H52" s="24" t="str">
        <f t="shared" si="2"/>
        <v>0</v>
      </c>
      <c r="I52" s="3"/>
      <c r="J52" s="3"/>
      <c r="K52" s="3"/>
      <c r="L52" s="3"/>
    </row>
    <row r="53" ht="16.5" customHeight="1">
      <c r="A53" s="20"/>
      <c r="B53" s="82">
        <v>234256.0</v>
      </c>
      <c r="C53" s="88" t="s">
        <v>260</v>
      </c>
      <c r="D53" s="82">
        <v>2.0</v>
      </c>
      <c r="E53" s="21">
        <v>8.0</v>
      </c>
      <c r="F53" s="21" t="s">
        <v>27</v>
      </c>
      <c r="G53" s="26" t="str">
        <f t="shared" si="1"/>
        <v>FALSE</v>
      </c>
      <c r="H53" s="24" t="str">
        <f t="shared" si="2"/>
        <v>0</v>
      </c>
      <c r="I53" s="3"/>
      <c r="J53" s="3"/>
      <c r="K53" s="3"/>
      <c r="L53" s="3"/>
    </row>
    <row r="54" ht="16.5" customHeight="1">
      <c r="A54" s="20"/>
      <c r="B54" s="82">
        <v>234261.0</v>
      </c>
      <c r="C54" s="83" t="s">
        <v>261</v>
      </c>
      <c r="D54" s="82">
        <v>2.0</v>
      </c>
      <c r="E54" s="21">
        <v>7.4</v>
      </c>
      <c r="F54" s="21" t="s">
        <v>27</v>
      </c>
      <c r="G54" s="26" t="str">
        <f t="shared" si="1"/>
        <v>FALSE</v>
      </c>
      <c r="H54" s="24" t="str">
        <f t="shared" si="2"/>
        <v>0</v>
      </c>
      <c r="I54" s="3"/>
      <c r="J54" s="3"/>
      <c r="K54" s="3"/>
      <c r="L54" s="3"/>
    </row>
    <row r="55" ht="16.5" customHeight="1">
      <c r="A55" s="20"/>
      <c r="B55" s="82">
        <v>234267.0</v>
      </c>
      <c r="C55" s="88" t="s">
        <v>262</v>
      </c>
      <c r="D55" s="82">
        <v>2.0</v>
      </c>
      <c r="E55" s="94">
        <v>6.6</v>
      </c>
      <c r="F55" s="95"/>
      <c r="G55" s="26" t="str">
        <f t="shared" si="1"/>
        <v>FALSE</v>
      </c>
      <c r="H55" s="24" t="str">
        <f t="shared" si="2"/>
        <v>0</v>
      </c>
      <c r="I55" s="3"/>
      <c r="J55" s="3"/>
      <c r="K55" s="3"/>
      <c r="L55" s="3"/>
    </row>
    <row r="56" ht="16.5" customHeight="1">
      <c r="A56" s="13"/>
      <c r="B56" s="89">
        <v>234270.0</v>
      </c>
      <c r="C56" s="92" t="s">
        <v>263</v>
      </c>
      <c r="D56" s="89">
        <v>2.0</v>
      </c>
      <c r="E56" s="96">
        <v>4.6</v>
      </c>
      <c r="F56" s="36" t="s">
        <v>27</v>
      </c>
      <c r="G56" s="37" t="str">
        <f t="shared" si="1"/>
        <v>FALSE</v>
      </c>
      <c r="H56" s="38" t="str">
        <f t="shared" si="2"/>
        <v>0</v>
      </c>
      <c r="I56" s="3"/>
      <c r="J56" s="3"/>
      <c r="K56" s="3"/>
      <c r="L56" s="3"/>
    </row>
    <row r="57" ht="16.5" customHeight="1">
      <c r="A57" s="14" t="s">
        <v>114</v>
      </c>
      <c r="B57" s="80">
        <v>105105.0</v>
      </c>
      <c r="C57" s="81" t="s">
        <v>116</v>
      </c>
      <c r="D57" s="80">
        <v>1.0</v>
      </c>
      <c r="E57" s="97">
        <v>3.4</v>
      </c>
      <c r="F57" s="31" t="s">
        <v>27</v>
      </c>
      <c r="G57" s="25" t="str">
        <f t="shared" si="1"/>
        <v>FALSE</v>
      </c>
      <c r="H57" s="33" t="str">
        <f t="shared" si="2"/>
        <v>0</v>
      </c>
      <c r="I57" s="3"/>
      <c r="J57" s="3"/>
      <c r="K57" s="3"/>
      <c r="L57" s="3"/>
    </row>
    <row r="58" ht="16.5" customHeight="1">
      <c r="A58" s="20"/>
      <c r="B58" s="82">
        <v>205221.0</v>
      </c>
      <c r="C58" s="83" t="s">
        <v>264</v>
      </c>
      <c r="D58" s="82">
        <v>2.0</v>
      </c>
      <c r="E58" s="91">
        <v>8.0</v>
      </c>
      <c r="F58" s="21" t="s">
        <v>27</v>
      </c>
      <c r="G58" s="21" t="str">
        <f t="shared" si="1"/>
        <v>FALSE</v>
      </c>
      <c r="H58" s="24" t="str">
        <f t="shared" si="2"/>
        <v>0</v>
      </c>
      <c r="I58" s="3"/>
      <c r="J58" s="3"/>
      <c r="K58" s="3"/>
      <c r="L58" s="3"/>
    </row>
    <row r="59" ht="16.5" customHeight="1">
      <c r="A59" s="20"/>
      <c r="B59" s="82">
        <v>205222.0</v>
      </c>
      <c r="C59" s="83" t="s">
        <v>265</v>
      </c>
      <c r="D59" s="82">
        <v>2.0</v>
      </c>
      <c r="E59" s="31">
        <v>6.0</v>
      </c>
      <c r="F59" s="31" t="s">
        <v>27</v>
      </c>
      <c r="G59" s="25" t="str">
        <f t="shared" si="1"/>
        <v>FALSE</v>
      </c>
      <c r="H59" s="33" t="str">
        <f t="shared" si="2"/>
        <v>0</v>
      </c>
      <c r="I59" s="3"/>
      <c r="J59" s="3"/>
      <c r="K59" s="3"/>
      <c r="L59" s="3"/>
    </row>
    <row r="60" ht="16.5" customHeight="1">
      <c r="A60" s="20"/>
      <c r="B60" s="82">
        <v>205125.0</v>
      </c>
      <c r="C60" s="83" t="s">
        <v>266</v>
      </c>
      <c r="D60" s="82">
        <v>1.0</v>
      </c>
      <c r="E60" s="21">
        <v>4.0</v>
      </c>
      <c r="F60" s="21" t="s">
        <v>27</v>
      </c>
      <c r="G60" s="21" t="str">
        <f t="shared" si="1"/>
        <v>FALSE</v>
      </c>
      <c r="H60" s="24" t="str">
        <f t="shared" si="2"/>
        <v>0</v>
      </c>
      <c r="I60" s="3"/>
      <c r="J60" s="3"/>
      <c r="K60" s="3"/>
      <c r="L60" s="39"/>
    </row>
    <row r="61" ht="16.5" customHeight="1">
      <c r="A61" s="20"/>
      <c r="B61" s="82">
        <v>235232.0</v>
      </c>
      <c r="C61" s="88" t="s">
        <v>267</v>
      </c>
      <c r="D61" s="82">
        <v>2.0</v>
      </c>
      <c r="E61" s="91">
        <v>8.0</v>
      </c>
      <c r="F61" s="21" t="s">
        <v>27</v>
      </c>
      <c r="G61" s="21" t="str">
        <f t="shared" si="1"/>
        <v>FALSE</v>
      </c>
      <c r="H61" s="24" t="str">
        <f t="shared" si="2"/>
        <v>0</v>
      </c>
      <c r="I61" s="3"/>
      <c r="J61" s="3"/>
      <c r="K61" s="3"/>
      <c r="L61" s="3"/>
    </row>
    <row r="62" ht="16.5" customHeight="1">
      <c r="A62" s="20"/>
      <c r="B62" s="82">
        <v>235238.0</v>
      </c>
      <c r="C62" s="83" t="s">
        <v>268</v>
      </c>
      <c r="D62" s="82">
        <v>2.0</v>
      </c>
      <c r="E62" s="21">
        <v>7.4</v>
      </c>
      <c r="F62" s="21" t="s">
        <v>27</v>
      </c>
      <c r="G62" s="21" t="str">
        <f t="shared" si="1"/>
        <v>FALSE</v>
      </c>
      <c r="H62" s="24" t="str">
        <f t="shared" si="2"/>
        <v>0</v>
      </c>
      <c r="I62" s="3"/>
      <c r="J62" s="3"/>
      <c r="K62" s="3"/>
      <c r="L62" s="3"/>
    </row>
    <row r="63" ht="16.5" customHeight="1">
      <c r="A63" s="20"/>
      <c r="B63" s="82">
        <v>235243.0</v>
      </c>
      <c r="C63" s="88" t="s">
        <v>269</v>
      </c>
      <c r="D63" s="82">
        <v>2.0</v>
      </c>
      <c r="E63" s="91">
        <v>8.0</v>
      </c>
      <c r="F63" s="21" t="s">
        <v>27</v>
      </c>
      <c r="G63" s="25" t="str">
        <f t="shared" si="1"/>
        <v>FALSE</v>
      </c>
      <c r="H63" s="24" t="str">
        <f t="shared" si="2"/>
        <v>0</v>
      </c>
      <c r="I63" s="3"/>
      <c r="J63" s="3"/>
      <c r="K63" s="3"/>
      <c r="L63" s="3"/>
    </row>
    <row r="64" ht="16.5" customHeight="1">
      <c r="A64" s="20"/>
      <c r="B64" s="82">
        <v>235248.0</v>
      </c>
      <c r="C64" s="88" t="s">
        <v>270</v>
      </c>
      <c r="D64" s="82">
        <v>2.0</v>
      </c>
      <c r="E64" s="91">
        <v>6.6</v>
      </c>
      <c r="F64" s="21" t="s">
        <v>27</v>
      </c>
      <c r="G64" s="26" t="str">
        <f t="shared" si="1"/>
        <v>FALSE</v>
      </c>
      <c r="H64" s="24" t="str">
        <f t="shared" si="2"/>
        <v>0</v>
      </c>
      <c r="I64" s="3"/>
      <c r="J64" s="3"/>
      <c r="K64" s="3"/>
      <c r="L64" s="3"/>
    </row>
    <row r="65" ht="16.5" customHeight="1">
      <c r="A65" s="20"/>
      <c r="B65" s="82">
        <v>235257.0</v>
      </c>
      <c r="C65" s="88" t="s">
        <v>271</v>
      </c>
      <c r="D65" s="82">
        <v>2.0</v>
      </c>
      <c r="E65" s="91">
        <v>8.0</v>
      </c>
      <c r="F65" s="21" t="s">
        <v>27</v>
      </c>
      <c r="G65" s="26" t="str">
        <f t="shared" si="1"/>
        <v>FALSE</v>
      </c>
      <c r="H65" s="24" t="str">
        <f t="shared" si="2"/>
        <v>0</v>
      </c>
      <c r="I65" s="3"/>
      <c r="J65" s="3"/>
      <c r="K65" s="3"/>
      <c r="L65" s="3"/>
    </row>
    <row r="66" ht="16.5" customHeight="1">
      <c r="A66" s="20"/>
      <c r="B66" s="82">
        <v>236271.0</v>
      </c>
      <c r="C66" s="83" t="s">
        <v>272</v>
      </c>
      <c r="D66" s="82">
        <v>2.0</v>
      </c>
      <c r="E66" s="21">
        <v>8.0</v>
      </c>
      <c r="F66" s="22"/>
      <c r="G66" s="26" t="str">
        <f t="shared" si="1"/>
        <v>FALSE</v>
      </c>
      <c r="H66" s="24" t="str">
        <f t="shared" si="2"/>
        <v>0</v>
      </c>
      <c r="I66" s="3"/>
      <c r="J66" s="3"/>
      <c r="K66" s="3"/>
      <c r="L66" s="3"/>
    </row>
    <row r="67" ht="16.5" customHeight="1">
      <c r="A67" s="13"/>
      <c r="B67" s="89">
        <v>236272.0</v>
      </c>
      <c r="C67" s="90" t="s">
        <v>273</v>
      </c>
      <c r="D67" s="89">
        <v>2.0</v>
      </c>
      <c r="E67" s="96">
        <v>8.0</v>
      </c>
      <c r="F67" s="28"/>
      <c r="G67" s="27" t="str">
        <f t="shared" si="1"/>
        <v>FALSE</v>
      </c>
      <c r="H67" s="30" t="str">
        <f t="shared" si="2"/>
        <v>0</v>
      </c>
      <c r="I67" s="3"/>
      <c r="J67" s="3"/>
      <c r="K67" s="3"/>
      <c r="L67" s="3"/>
    </row>
    <row r="68" ht="16.5" customHeight="1">
      <c r="A68" s="14" t="s">
        <v>135</v>
      </c>
      <c r="B68" s="80">
        <v>106106.0</v>
      </c>
      <c r="C68" s="81" t="s">
        <v>137</v>
      </c>
      <c r="D68" s="80">
        <v>1.0</v>
      </c>
      <c r="E68" s="31">
        <v>3.7</v>
      </c>
      <c r="F68" s="31" t="s">
        <v>27</v>
      </c>
      <c r="G68" s="25" t="str">
        <f t="shared" si="1"/>
        <v>FALSE</v>
      </c>
      <c r="H68" s="33" t="str">
        <f t="shared" si="2"/>
        <v>0</v>
      </c>
      <c r="I68" s="3"/>
      <c r="J68" s="3"/>
      <c r="K68" s="3"/>
      <c r="L68" s="3"/>
    </row>
    <row r="69" ht="16.5" customHeight="1">
      <c r="A69" s="20"/>
      <c r="B69" s="82">
        <v>106213.0</v>
      </c>
      <c r="C69" s="83" t="s">
        <v>274</v>
      </c>
      <c r="D69" s="82">
        <v>2.0</v>
      </c>
      <c r="E69" s="21">
        <v>6.0</v>
      </c>
      <c r="F69" s="21" t="s">
        <v>27</v>
      </c>
      <c r="G69" s="26" t="str">
        <f t="shared" si="1"/>
        <v>FALSE</v>
      </c>
      <c r="H69" s="24" t="str">
        <f t="shared" si="2"/>
        <v>0</v>
      </c>
      <c r="I69" s="3"/>
      <c r="J69" s="3"/>
      <c r="K69" s="3"/>
      <c r="L69" s="3"/>
    </row>
    <row r="70" ht="16.5" customHeight="1">
      <c r="A70" s="20"/>
      <c r="B70" s="82">
        <v>206323.0</v>
      </c>
      <c r="C70" s="83" t="s">
        <v>275</v>
      </c>
      <c r="D70" s="82">
        <v>2.0</v>
      </c>
      <c r="E70" s="21">
        <v>7.4</v>
      </c>
      <c r="F70" s="21" t="s">
        <v>27</v>
      </c>
      <c r="G70" s="21" t="str">
        <f t="shared" si="1"/>
        <v>FALSE</v>
      </c>
      <c r="H70" s="24" t="str">
        <f t="shared" si="2"/>
        <v>0</v>
      </c>
      <c r="I70" s="3"/>
      <c r="J70" s="3"/>
      <c r="K70" s="3"/>
      <c r="L70" s="3"/>
    </row>
    <row r="71" ht="16.5" customHeight="1">
      <c r="A71" s="20"/>
      <c r="B71" s="93">
        <v>206224.0</v>
      </c>
      <c r="C71" s="83" t="s">
        <v>276</v>
      </c>
      <c r="D71" s="82">
        <v>2.0</v>
      </c>
      <c r="E71" s="21">
        <v>8.0</v>
      </c>
      <c r="F71" s="21" t="s">
        <v>27</v>
      </c>
      <c r="G71" s="25" t="str">
        <f t="shared" si="1"/>
        <v>FALSE</v>
      </c>
      <c r="H71" s="24" t="str">
        <f t="shared" si="2"/>
        <v>0</v>
      </c>
      <c r="I71" s="3"/>
      <c r="J71" s="3"/>
      <c r="K71" s="3"/>
      <c r="L71" s="3"/>
    </row>
    <row r="72" ht="16.5" customHeight="1">
      <c r="A72" s="20"/>
      <c r="B72" s="82">
        <v>206126.0</v>
      </c>
      <c r="C72" s="83" t="s">
        <v>277</v>
      </c>
      <c r="D72" s="82">
        <v>1.0</v>
      </c>
      <c r="E72" s="91">
        <v>3.3</v>
      </c>
      <c r="F72" s="21" t="s">
        <v>27</v>
      </c>
      <c r="G72" s="21" t="str">
        <f t="shared" si="1"/>
        <v>FALSE</v>
      </c>
      <c r="H72" s="24" t="str">
        <f t="shared" si="2"/>
        <v>0</v>
      </c>
      <c r="I72" s="3"/>
      <c r="J72" s="3"/>
      <c r="K72" s="3"/>
      <c r="L72" s="3"/>
    </row>
    <row r="73" ht="16.5" customHeight="1">
      <c r="A73" s="20"/>
      <c r="B73" s="82">
        <v>237263.0</v>
      </c>
      <c r="C73" s="83" t="s">
        <v>278</v>
      </c>
      <c r="D73" s="82">
        <v>2.0</v>
      </c>
      <c r="E73" s="21">
        <v>7.4</v>
      </c>
      <c r="F73" s="21" t="s">
        <v>27</v>
      </c>
      <c r="G73" s="25" t="str">
        <f t="shared" si="1"/>
        <v>FALSE</v>
      </c>
      <c r="H73" s="24" t="str">
        <f t="shared" si="2"/>
        <v>0</v>
      </c>
      <c r="I73" s="3"/>
      <c r="J73" s="3"/>
      <c r="K73" s="3"/>
      <c r="L73" s="3"/>
    </row>
    <row r="74" ht="16.5" customHeight="1">
      <c r="A74" s="20"/>
      <c r="B74" s="82">
        <v>237264.0</v>
      </c>
      <c r="C74" s="83" t="s">
        <v>279</v>
      </c>
      <c r="D74" s="82">
        <v>2.0</v>
      </c>
      <c r="E74" s="21">
        <v>8.0</v>
      </c>
      <c r="F74" s="21" t="s">
        <v>27</v>
      </c>
      <c r="G74" s="26" t="str">
        <f t="shared" si="1"/>
        <v>FALSE</v>
      </c>
      <c r="H74" s="24" t="str">
        <f t="shared" si="2"/>
        <v>0</v>
      </c>
      <c r="I74" s="3"/>
      <c r="J74" s="3"/>
      <c r="K74" s="3"/>
      <c r="L74" s="3"/>
    </row>
    <row r="75" ht="16.5" customHeight="1">
      <c r="A75" s="20"/>
      <c r="B75" s="82">
        <v>236269.0</v>
      </c>
      <c r="C75" s="88" t="s">
        <v>280</v>
      </c>
      <c r="D75" s="82">
        <v>2.0</v>
      </c>
      <c r="E75" s="91">
        <v>6.0</v>
      </c>
      <c r="F75" s="21" t="s">
        <v>27</v>
      </c>
      <c r="G75" s="26" t="str">
        <f t="shared" si="1"/>
        <v>FALSE</v>
      </c>
      <c r="H75" s="24" t="str">
        <f t="shared" si="2"/>
        <v>0</v>
      </c>
      <c r="I75" s="3"/>
      <c r="J75" s="3"/>
      <c r="K75" s="3"/>
      <c r="L75" s="3"/>
    </row>
    <row r="76" ht="16.5" customHeight="1">
      <c r="A76" s="20"/>
      <c r="B76" s="82">
        <v>237473.0</v>
      </c>
      <c r="C76" s="88" t="s">
        <v>281</v>
      </c>
      <c r="D76" s="82">
        <v>2.0</v>
      </c>
      <c r="E76" s="91">
        <v>5.4</v>
      </c>
      <c r="F76" s="21" t="s">
        <v>153</v>
      </c>
      <c r="G76" s="21" t="str">
        <f t="shared" si="1"/>
        <v>FALSE</v>
      </c>
      <c r="H76" s="24" t="str">
        <f t="shared" si="2"/>
        <v>0</v>
      </c>
      <c r="I76" s="3"/>
      <c r="J76" s="3"/>
      <c r="K76" s="3"/>
      <c r="L76" s="3"/>
    </row>
    <row r="77" ht="16.5" customHeight="1">
      <c r="A77" s="13"/>
      <c r="B77" s="42">
        <v>235247.0</v>
      </c>
      <c r="C77" s="98" t="s">
        <v>282</v>
      </c>
      <c r="D77" s="96">
        <v>3.0</v>
      </c>
      <c r="E77" s="96">
        <v>9.9</v>
      </c>
      <c r="F77" s="27" t="s">
        <v>27</v>
      </c>
      <c r="G77" s="27" t="str">
        <f t="shared" si="1"/>
        <v>FALSE</v>
      </c>
      <c r="H77" s="30" t="str">
        <f t="shared" si="2"/>
        <v>0</v>
      </c>
      <c r="I77" s="3"/>
      <c r="J77" s="3"/>
      <c r="K77" s="3"/>
      <c r="L77" s="3"/>
    </row>
    <row r="78" ht="16.5" customHeight="1">
      <c r="A78" s="14" t="s">
        <v>156</v>
      </c>
      <c r="B78" s="80">
        <v>107107.0</v>
      </c>
      <c r="C78" s="81" t="s">
        <v>158</v>
      </c>
      <c r="D78" s="80">
        <v>1.0</v>
      </c>
      <c r="E78" s="31">
        <v>4.0</v>
      </c>
      <c r="F78" s="31" t="s">
        <v>27</v>
      </c>
      <c r="G78" s="25" t="str">
        <f t="shared" si="1"/>
        <v>FALSE</v>
      </c>
      <c r="H78" s="33" t="str">
        <f t="shared" si="2"/>
        <v>0</v>
      </c>
      <c r="I78" s="3"/>
      <c r="J78" s="3"/>
      <c r="K78" s="3"/>
      <c r="L78" s="3"/>
    </row>
    <row r="79" ht="16.5" customHeight="1">
      <c r="A79" s="20"/>
      <c r="B79" s="82">
        <v>237265.0</v>
      </c>
      <c r="C79" s="83" t="s">
        <v>222</v>
      </c>
      <c r="D79" s="82">
        <v>2.0</v>
      </c>
      <c r="E79" s="21">
        <v>6.6</v>
      </c>
      <c r="F79" s="21" t="s">
        <v>27</v>
      </c>
      <c r="G79" s="21" t="str">
        <f t="shared" si="1"/>
        <v>FALSE</v>
      </c>
      <c r="H79" s="24" t="str">
        <f t="shared" si="2"/>
        <v>0</v>
      </c>
      <c r="I79" s="3"/>
      <c r="J79" s="3"/>
      <c r="K79" s="3"/>
      <c r="L79" s="3"/>
    </row>
    <row r="80" ht="16.5" customHeight="1">
      <c r="A80" s="20"/>
      <c r="B80" s="82">
        <v>237268.0</v>
      </c>
      <c r="C80" s="83" t="s">
        <v>283</v>
      </c>
      <c r="D80" s="82">
        <v>2.0</v>
      </c>
      <c r="E80" s="21">
        <v>6.6</v>
      </c>
      <c r="F80" s="21" t="s">
        <v>27</v>
      </c>
      <c r="G80" s="21" t="str">
        <f t="shared" si="1"/>
        <v>FALSE</v>
      </c>
      <c r="H80" s="24" t="str">
        <f t="shared" si="2"/>
        <v>0</v>
      </c>
      <c r="I80" s="3"/>
      <c r="J80" s="3"/>
      <c r="K80" s="3"/>
      <c r="L80" s="3"/>
    </row>
    <row r="81" ht="16.5" customHeight="1">
      <c r="A81" s="20"/>
      <c r="B81" s="82">
        <v>208327.0</v>
      </c>
      <c r="C81" s="83" t="s">
        <v>284</v>
      </c>
      <c r="D81" s="82">
        <v>3.0</v>
      </c>
      <c r="E81" s="21">
        <v>12.0</v>
      </c>
      <c r="F81" s="21" t="s">
        <v>27</v>
      </c>
      <c r="G81" s="25" t="str">
        <f t="shared" si="1"/>
        <v>FALSE</v>
      </c>
      <c r="H81" s="24" t="str">
        <f t="shared" si="2"/>
        <v>0</v>
      </c>
      <c r="I81" s="3"/>
      <c r="J81" s="3"/>
      <c r="K81" s="3"/>
      <c r="L81" s="3"/>
    </row>
    <row r="82" ht="16.5" customHeight="1">
      <c r="A82" s="20"/>
      <c r="B82" s="82">
        <v>236258.0</v>
      </c>
      <c r="C82" s="83" t="s">
        <v>285</v>
      </c>
      <c r="D82" s="99">
        <v>4.0</v>
      </c>
      <c r="E82" s="21">
        <v>16.0</v>
      </c>
      <c r="F82" s="21" t="s">
        <v>27</v>
      </c>
      <c r="G82" s="26" t="str">
        <f t="shared" si="1"/>
        <v>FALSE</v>
      </c>
      <c r="H82" s="24" t="str">
        <f t="shared" si="2"/>
        <v>0</v>
      </c>
      <c r="I82" s="3"/>
      <c r="J82" s="3"/>
      <c r="K82" s="3"/>
      <c r="L82" s="3"/>
    </row>
    <row r="83" ht="16.5" customHeight="1">
      <c r="A83" s="20"/>
      <c r="B83" s="89">
        <v>236273.0</v>
      </c>
      <c r="C83" s="100" t="s">
        <v>286</v>
      </c>
      <c r="D83" s="101">
        <v>1.0</v>
      </c>
      <c r="E83" s="21">
        <v>4.0</v>
      </c>
      <c r="F83" s="21" t="s">
        <v>27</v>
      </c>
      <c r="G83" s="21" t="str">
        <f t="shared" si="1"/>
        <v>FALSE</v>
      </c>
      <c r="H83" s="24" t="str">
        <f t="shared" si="2"/>
        <v>0</v>
      </c>
      <c r="I83" s="3"/>
      <c r="J83" s="3"/>
      <c r="K83" s="3"/>
      <c r="L83" s="3"/>
    </row>
    <row r="84" ht="16.5" customHeight="1">
      <c r="A84" s="14" t="s">
        <v>177</v>
      </c>
      <c r="B84" s="80">
        <v>108108.0</v>
      </c>
      <c r="C84" s="81" t="s">
        <v>179</v>
      </c>
      <c r="D84" s="102">
        <v>1.0</v>
      </c>
      <c r="E84" s="31"/>
      <c r="F84" s="31"/>
      <c r="G84" s="31" t="str">
        <f t="shared" si="1"/>
        <v>FALSE</v>
      </c>
      <c r="H84" s="33" t="str">
        <f t="shared" si="2"/>
        <v>0</v>
      </c>
      <c r="I84" s="3"/>
      <c r="J84" s="3"/>
      <c r="K84" s="3"/>
      <c r="L84" s="3"/>
    </row>
    <row r="85" ht="16.5" customHeight="1">
      <c r="A85" s="20"/>
      <c r="B85" s="82">
        <v>108314.0</v>
      </c>
      <c r="C85" s="83" t="s">
        <v>287</v>
      </c>
      <c r="D85" s="82">
        <v>3.0</v>
      </c>
      <c r="E85" s="21"/>
      <c r="F85" s="21"/>
      <c r="G85" s="25" t="str">
        <f t="shared" si="1"/>
        <v>FALSE</v>
      </c>
      <c r="H85" s="24" t="str">
        <f t="shared" si="2"/>
        <v>0</v>
      </c>
      <c r="I85" s="3"/>
      <c r="J85" s="3"/>
      <c r="K85" s="3"/>
      <c r="L85" s="3"/>
    </row>
    <row r="86" ht="16.5" customHeight="1">
      <c r="A86" s="20"/>
      <c r="B86" s="103">
        <v>108615.0</v>
      </c>
      <c r="C86" s="104" t="s">
        <v>288</v>
      </c>
      <c r="D86" s="103">
        <v>6.0</v>
      </c>
      <c r="E86" s="21"/>
      <c r="F86" s="21"/>
      <c r="G86" s="21" t="str">
        <f t="shared" si="1"/>
        <v>FALSE</v>
      </c>
      <c r="H86" s="24" t="str">
        <f t="shared" si="2"/>
        <v>0</v>
      </c>
      <c r="I86" s="3"/>
      <c r="J86" s="3"/>
      <c r="K86" s="3"/>
      <c r="L86" s="3"/>
    </row>
    <row r="87" ht="16.5" customHeight="1">
      <c r="A87" s="47"/>
      <c r="B87" s="48"/>
      <c r="C87" s="49"/>
      <c r="D87" s="50" t="str">
        <f>SUM(D13:D86)</f>
        <v>146</v>
      </c>
      <c r="E87" s="51"/>
      <c r="F87" s="52"/>
      <c r="G87" s="53"/>
      <c r="H87" s="54" t="str">
        <f>SUM(H13:H86)</f>
        <v>0</v>
      </c>
      <c r="I87" s="3"/>
      <c r="J87" s="3"/>
      <c r="K87" s="3"/>
      <c r="L87" s="3"/>
    </row>
    <row r="88" ht="15.75" customHeight="1">
      <c r="A88" s="55"/>
      <c r="B88" s="55"/>
      <c r="C88" s="3"/>
      <c r="D88" s="55"/>
      <c r="E88" s="55"/>
      <c r="F88" s="56"/>
      <c r="G88" s="56"/>
      <c r="H88" s="55"/>
      <c r="I88" s="3"/>
      <c r="J88" s="3"/>
      <c r="K88" s="3"/>
      <c r="L88" s="3"/>
    </row>
    <row r="89" ht="15.75" customHeight="1">
      <c r="A89" s="5" t="s">
        <v>289</v>
      </c>
      <c r="B89" s="5"/>
      <c r="C89" s="57" t="s">
        <v>290</v>
      </c>
      <c r="D89" s="58"/>
      <c r="E89" s="58"/>
      <c r="F89" s="58"/>
      <c r="G89" s="58"/>
      <c r="H89" s="59"/>
      <c r="I89" s="3"/>
      <c r="J89" s="3"/>
      <c r="K89" s="3"/>
      <c r="L89" s="3"/>
    </row>
    <row r="90" ht="15.75" customHeight="1">
      <c r="A90" s="3"/>
      <c r="B90" s="5"/>
      <c r="C90" s="60"/>
      <c r="H90" s="61"/>
      <c r="I90" s="3"/>
      <c r="J90" s="3"/>
      <c r="K90" s="3"/>
      <c r="L90" s="3"/>
    </row>
    <row r="91" ht="15.75" customHeight="1">
      <c r="A91" s="8"/>
      <c r="B91" s="5"/>
      <c r="C91" s="60"/>
      <c r="H91" s="61"/>
      <c r="I91" s="3"/>
      <c r="J91" s="3"/>
      <c r="K91" s="3"/>
      <c r="L91" s="3"/>
    </row>
    <row r="92" ht="15.75" customHeight="1">
      <c r="A92" s="8"/>
      <c r="B92" s="5"/>
      <c r="C92" s="62"/>
      <c r="D92" s="63"/>
      <c r="E92" s="63"/>
      <c r="F92" s="63"/>
      <c r="G92" s="63"/>
      <c r="H92" s="64"/>
      <c r="I92" s="3"/>
      <c r="J92" s="3"/>
      <c r="K92" s="3"/>
      <c r="L92" s="3"/>
    </row>
    <row r="93" ht="15.75" customHeight="1">
      <c r="A93" s="3"/>
      <c r="B93" s="3"/>
      <c r="C93" s="65"/>
      <c r="D93" s="66"/>
      <c r="E93" s="66"/>
      <c r="F93" s="3"/>
      <c r="G93" s="67"/>
      <c r="H93" s="8"/>
      <c r="I93" s="3"/>
      <c r="J93" s="3"/>
      <c r="K93" s="3"/>
      <c r="L93" s="3"/>
    </row>
    <row r="94" ht="18.0" customHeight="1">
      <c r="A94" s="3"/>
      <c r="B94" s="3"/>
      <c r="C94" s="68" t="s">
        <v>188</v>
      </c>
      <c r="D94" s="3"/>
      <c r="E94" s="69" t="s">
        <v>189</v>
      </c>
      <c r="F94" s="70"/>
      <c r="G94" s="71" t="str">
        <f>SUM(H87/D87)</f>
        <v>0.00</v>
      </c>
      <c r="H94" s="3"/>
      <c r="I94" s="3"/>
      <c r="J94" s="3"/>
      <c r="K94" s="3"/>
      <c r="L94" s="3"/>
    </row>
    <row r="95" ht="18.0" customHeight="1">
      <c r="A95" s="3"/>
      <c r="B95" s="3"/>
      <c r="C95" s="68" t="s">
        <v>190</v>
      </c>
      <c r="D95" s="8"/>
      <c r="E95" s="55" t="s">
        <v>189</v>
      </c>
      <c r="F95" s="8"/>
      <c r="G95" s="8" t="str">
        <f>IF(G94&gt;3.51,"DENGAN PUJIAN",IF(G94&gt;3.01,"SANGAT MEMUASKAN",IF(G94&gt;2.76,"MEMUASKAN",IF(G94&gt;2,"CUKUP","GAGAL"))))</f>
        <v>GAGAL</v>
      </c>
      <c r="H95" s="3"/>
      <c r="I95" s="3"/>
      <c r="J95" s="3"/>
      <c r="K95" s="3"/>
      <c r="L95" s="3"/>
    </row>
    <row r="96" ht="15.75" customHeight="1">
      <c r="A96" s="72" t="s">
        <v>191</v>
      </c>
      <c r="B96" s="7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ht="15.75" customHeight="1">
      <c r="A97" s="3" t="s">
        <v>192</v>
      </c>
      <c r="B97" s="73"/>
      <c r="C97" s="3"/>
      <c r="D97" s="3"/>
      <c r="E97" s="3"/>
      <c r="F97" s="3"/>
      <c r="G97" s="74" t="s">
        <v>193</v>
      </c>
      <c r="H97" s="3"/>
      <c r="I97" s="3"/>
      <c r="J97" s="3"/>
      <c r="K97" s="3"/>
      <c r="L97" s="3"/>
    </row>
    <row r="98" ht="15.75" customHeight="1">
      <c r="A98" s="3" t="s">
        <v>291</v>
      </c>
      <c r="B98" s="73"/>
      <c r="C98" s="3"/>
      <c r="D98" s="3"/>
      <c r="E98" s="3"/>
      <c r="F98" s="3"/>
      <c r="G98" s="74" t="s">
        <v>195</v>
      </c>
      <c r="H98" s="3"/>
      <c r="I98" s="3"/>
      <c r="J98" s="3"/>
      <c r="K98" s="3"/>
      <c r="L98" s="3"/>
    </row>
    <row r="99" ht="15.75" customHeight="1">
      <c r="A99" s="75" t="s">
        <v>197</v>
      </c>
      <c r="B99" s="73"/>
      <c r="C99" s="3"/>
      <c r="D99" s="3"/>
      <c r="E99" s="3"/>
      <c r="F99" s="3"/>
      <c r="G99" s="74"/>
      <c r="H99" s="3"/>
      <c r="I99" s="3"/>
      <c r="J99" s="3"/>
      <c r="K99" s="3"/>
      <c r="L99" s="3"/>
    </row>
    <row r="100" ht="15.75" customHeight="1">
      <c r="A100" s="75" t="s">
        <v>198</v>
      </c>
      <c r="B100" s="7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ht="15.75" customHeight="1">
      <c r="A101" s="75" t="s">
        <v>199</v>
      </c>
      <c r="B101" s="75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ht="15.75" customHeight="1">
      <c r="A102" s="75" t="s">
        <v>201</v>
      </c>
      <c r="B102" s="3"/>
      <c r="C102" s="3"/>
      <c r="D102" s="3"/>
      <c r="E102" s="3"/>
      <c r="F102" s="3"/>
      <c r="G102" s="76" t="s">
        <v>200</v>
      </c>
      <c r="H102" s="3"/>
      <c r="I102" s="3"/>
      <c r="J102" s="3"/>
      <c r="K102" s="3"/>
      <c r="L102" s="3"/>
    </row>
    <row r="103" ht="15.75" customHeight="1">
      <c r="A103" s="3"/>
      <c r="B103" s="3"/>
      <c r="C103" s="3"/>
      <c r="D103" s="3"/>
      <c r="E103" s="3"/>
      <c r="F103" s="3"/>
      <c r="G103" s="77" t="s">
        <v>202</v>
      </c>
      <c r="H103" s="3"/>
      <c r="I103" s="3"/>
      <c r="J103" s="3"/>
      <c r="K103" s="3"/>
      <c r="L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ht="15.75" customHeight="1">
      <c r="A106" s="3"/>
      <c r="B106" s="3"/>
      <c r="C106" s="3"/>
      <c r="D106" s="3"/>
      <c r="E106" s="3"/>
      <c r="F106" s="3"/>
      <c r="G106" s="3"/>
      <c r="H106" s="78"/>
      <c r="I106" s="3"/>
      <c r="J106" s="3"/>
      <c r="K106" s="3"/>
      <c r="L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ht="12.75" customHeight="1">
      <c r="A117" s="3"/>
      <c r="B117" s="3"/>
      <c r="C117" s="3"/>
      <c r="D117" s="3"/>
      <c r="E117" s="3"/>
      <c r="F117" s="3"/>
      <c r="G117" s="3"/>
      <c r="H117" s="78"/>
      <c r="I117" s="3"/>
      <c r="J117" s="3"/>
      <c r="K117" s="3"/>
      <c r="L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ht="12.75" customHeight="1">
      <c r="A138" s="3"/>
      <c r="B138" s="3"/>
      <c r="C138" s="3"/>
      <c r="D138" s="3"/>
      <c r="E138" s="3"/>
      <c r="F138" s="3"/>
      <c r="G138" s="3"/>
      <c r="H138" s="78"/>
      <c r="I138" s="3"/>
      <c r="J138" s="3"/>
      <c r="K138" s="3"/>
      <c r="L138" s="3"/>
    </row>
  </sheetData>
  <mergeCells count="20">
    <mergeCell ref="E11:E12"/>
    <mergeCell ref="H11:H12"/>
    <mergeCell ref="G11:G12"/>
    <mergeCell ref="A1:H1"/>
    <mergeCell ref="A2:H2"/>
    <mergeCell ref="F11:F12"/>
    <mergeCell ref="A57:A67"/>
    <mergeCell ref="C89:H92"/>
    <mergeCell ref="A87:C87"/>
    <mergeCell ref="A68:A77"/>
    <mergeCell ref="A78:A83"/>
    <mergeCell ref="A84:A86"/>
    <mergeCell ref="C11:C12"/>
    <mergeCell ref="D11:D12"/>
    <mergeCell ref="B11:B12"/>
    <mergeCell ref="A11:A12"/>
    <mergeCell ref="A13:A23"/>
    <mergeCell ref="A35:A45"/>
    <mergeCell ref="A24:A34"/>
    <mergeCell ref="A46:A56"/>
  </mergeCells>
  <printOptions/>
  <pageMargins bottom="0.75" footer="0.0" header="0.0" left="0.7" right="0.7" top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Angk. 2012</vt:lpstr>
      <vt:lpstr>Angk. 2013</vt:lpstr>
      <vt:lpstr>Angk. 2014 ke atas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2016-09-04T23:12:44Z</dcterms:created>
  <dc:creator>Abdul</dc:creator>
  <cp:lastModifiedBy>Abdul</cp:lastModifiedBy>
  <cp:lastPrinted>2016-09-19T20:43:50Z</cp:lastPrinted>
  <dcterms:modified xsi:type="dcterms:W3CDTF">2017-09-04T21:19:56Z</dcterms:modified>
</cp:coreProperties>
</file>