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600" windowHeight="9210" activeTab="2"/>
  </bookViews>
  <sheets>
    <sheet name="Angk. 2012" sheetId="3" r:id="rId1"/>
    <sheet name="Angk. 2013" sheetId="4" r:id="rId2"/>
    <sheet name="Angk. 2014 ke atas" sheetId="2" r:id="rId3"/>
  </sheets>
  <calcPr calcId="144525"/>
</workbook>
</file>

<file path=xl/calcChain.xml><?xml version="1.0" encoding="utf-8"?>
<calcChain xmlns="http://schemas.openxmlformats.org/spreadsheetml/2006/main">
  <c r="G99" i="3" l="1"/>
  <c r="G100" i="4"/>
  <c r="G99" i="4" l="1"/>
  <c r="H86" i="4" l="1"/>
  <c r="G86" i="4"/>
  <c r="D92" i="4" l="1"/>
  <c r="G91" i="4"/>
  <c r="H91" i="4" s="1"/>
  <c r="G90" i="4"/>
  <c r="H90" i="4" s="1"/>
  <c r="G89" i="4"/>
  <c r="H89" i="4" s="1"/>
  <c r="G88" i="4"/>
  <c r="H88" i="4" s="1"/>
  <c r="G87" i="4"/>
  <c r="H87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H92" i="4" l="1"/>
  <c r="D91" i="3" l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H91" i="3" s="1"/>
  <c r="G98" i="3" s="1"/>
  <c r="G55" i="2" l="1"/>
  <c r="H55" i="2" s="1"/>
  <c r="D87" i="2"/>
  <c r="G86" i="2" l="1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H87" i="2" l="1"/>
  <c r="G94" i="2" s="1"/>
  <c r="G95" i="2" s="1"/>
</calcChain>
</file>

<file path=xl/sharedStrings.xml><?xml version="1.0" encoding="utf-8"?>
<sst xmlns="http://schemas.openxmlformats.org/spreadsheetml/2006/main" count="773" uniqueCount="290">
  <si>
    <t>N a m a</t>
  </si>
  <si>
    <t xml:space="preserve">Fakultas                   </t>
  </si>
  <si>
    <t>: Keguruan dan Ilmu Pendidikan</t>
  </si>
  <si>
    <t>N I M</t>
  </si>
  <si>
    <t xml:space="preserve">Program Studi           </t>
  </si>
  <si>
    <t>: Pendidikan Bahasa Inggris</t>
  </si>
  <si>
    <t>Tempat/Tgl. Lahir</t>
  </si>
  <si>
    <t xml:space="preserve">Jenjang Pendidikan                 </t>
  </si>
  <si>
    <t>: S. 1</t>
  </si>
  <si>
    <t>Th. Masuk</t>
  </si>
  <si>
    <t>Sem</t>
  </si>
  <si>
    <t>KODE MK</t>
  </si>
  <si>
    <t>MATA KULIAH</t>
  </si>
  <si>
    <t>SKS</t>
  </si>
  <si>
    <t>NILAI</t>
  </si>
  <si>
    <t>BOBOT</t>
  </si>
  <si>
    <t>MUTU</t>
  </si>
  <si>
    <t>I</t>
  </si>
  <si>
    <t>Al Islam dan Kemuhammadiyahan I</t>
  </si>
  <si>
    <t>B</t>
  </si>
  <si>
    <t>B+</t>
  </si>
  <si>
    <t xml:space="preserve"> </t>
  </si>
  <si>
    <t>II</t>
  </si>
  <si>
    <t>Al Islam dan Kemuhammadiyahan II</t>
  </si>
  <si>
    <t>Perkembangan Peserta Didik</t>
  </si>
  <si>
    <t>Psikologi Pendidikan</t>
  </si>
  <si>
    <t>III</t>
  </si>
  <si>
    <t>Al Islam dan Kemuhammadiyahan III</t>
  </si>
  <si>
    <t>Bahasa Indonesia</t>
  </si>
  <si>
    <t>Pendidikan Kewarganegaraan</t>
  </si>
  <si>
    <t>IV</t>
  </si>
  <si>
    <t>Al Islam dan Kemuhammadiyahan IV</t>
  </si>
  <si>
    <t>English Syntax</t>
  </si>
  <si>
    <t>V</t>
  </si>
  <si>
    <t>Al Islam dan Kemuhammadiyahan V</t>
  </si>
  <si>
    <t>VI</t>
  </si>
  <si>
    <t>Al Islam dan Kemuhammadiyahan VI</t>
  </si>
  <si>
    <t>VII</t>
  </si>
  <si>
    <t>Al Islam dan Kemuhammadiyahan VII</t>
  </si>
  <si>
    <t>Interpreting</t>
  </si>
  <si>
    <t>VIII</t>
  </si>
  <si>
    <t>Al Islam dan Kemuhammadiyahan VIII</t>
  </si>
  <si>
    <t xml:space="preserve">                                                Indeks Prestasi Komulatif (IPK)</t>
  </si>
  <si>
    <t>:</t>
  </si>
  <si>
    <t xml:space="preserve">                                                Predikat Kelulusan</t>
  </si>
  <si>
    <t>Catatan :</t>
  </si>
  <si>
    <t>IPK :  2.00  - 2.75  =  Cukup</t>
  </si>
  <si>
    <t>IPK :  2.76  - 3,00  =  Memuaskan</t>
  </si>
  <si>
    <t>IPK :  3,01  - 3.50  =  Sangat Memuaskan</t>
  </si>
  <si>
    <t>IPK :  3.51  - 4.00  =  Dengan Pujian</t>
  </si>
  <si>
    <t xml:space="preserve">Pancasila </t>
  </si>
  <si>
    <t xml:space="preserve">Filsafat ilmu </t>
  </si>
  <si>
    <t xml:space="preserve">Pengantar Pendidikan </t>
  </si>
  <si>
    <t>Intro to linguistics</t>
  </si>
  <si>
    <t>Curriculum Material Dev</t>
  </si>
  <si>
    <t xml:space="preserve">Strategi Pembelajaran </t>
  </si>
  <si>
    <t>English Morphology</t>
  </si>
  <si>
    <t>Introduction to Literature</t>
  </si>
  <si>
    <t xml:space="preserve">Perencanaan Pembelajaran </t>
  </si>
  <si>
    <t>Penilaian Hasil Belajar</t>
  </si>
  <si>
    <t>Magang 1</t>
  </si>
  <si>
    <t>Literary Appreciation</t>
  </si>
  <si>
    <t>Statistik</t>
  </si>
  <si>
    <t>Metodologi Penelitian Pendidikan</t>
  </si>
  <si>
    <t xml:space="preserve">Micro Teaching </t>
  </si>
  <si>
    <t>Magang 2</t>
  </si>
  <si>
    <t>TEFYL</t>
  </si>
  <si>
    <t>Pragmatics</t>
  </si>
  <si>
    <t>Seminar on ELT</t>
  </si>
  <si>
    <t>Magang 3</t>
  </si>
  <si>
    <t>KKN</t>
  </si>
  <si>
    <t>Skripsi</t>
  </si>
  <si>
    <t>* Elective course (isikan dengan MK Pilihan Anda)</t>
  </si>
  <si>
    <t>Purworejo, …………………………</t>
  </si>
  <si>
    <t>Judul Skripsi :</t>
  </si>
  <si>
    <t xml:space="preserve">Tanggal Lulus            </t>
  </si>
  <si>
    <r>
      <t xml:space="preserve">: 16 Agustus 2016 </t>
    </r>
    <r>
      <rPr>
        <b/>
        <i/>
        <sz val="11"/>
        <rFont val="Arial"/>
        <family val="2"/>
      </rPr>
      <t>(Isi dengan tanggal ujian)</t>
    </r>
  </si>
  <si>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FULAN</t>
    </r>
  </si>
  <si>
    <t>: NIM</t>
  </si>
  <si>
    <t>: 2013</t>
  </si>
  <si>
    <t>DOKUMEN HASIL STUDI</t>
  </si>
  <si>
    <t>: 2012</t>
  </si>
  <si>
    <t>1SL01</t>
  </si>
  <si>
    <t>GL01</t>
  </si>
  <si>
    <t>Pancasila</t>
  </si>
  <si>
    <t>GL02</t>
  </si>
  <si>
    <t>Filsafat Ilmu</t>
  </si>
  <si>
    <t>GT01</t>
  </si>
  <si>
    <t>Pengantar Ilmu Pendidikan</t>
  </si>
  <si>
    <t>1LC01</t>
  </si>
  <si>
    <t>Pronunciation Practice</t>
  </si>
  <si>
    <t>1LC11</t>
  </si>
  <si>
    <t>Intensive Vocabulary</t>
  </si>
  <si>
    <t>1LC21</t>
  </si>
  <si>
    <t>Intensive Grammar</t>
  </si>
  <si>
    <t>1LS41</t>
  </si>
  <si>
    <t>Intensive Writing</t>
  </si>
  <si>
    <t>1LS11</t>
  </si>
  <si>
    <t>Intensive Listening</t>
  </si>
  <si>
    <t>1LS21</t>
  </si>
  <si>
    <t>Intensive Speaking</t>
  </si>
  <si>
    <t>1LS31</t>
  </si>
  <si>
    <t>Intensive Reading</t>
  </si>
  <si>
    <t>1SL02</t>
  </si>
  <si>
    <t>GL03</t>
  </si>
  <si>
    <t>Ilmu Sosial Dasar</t>
  </si>
  <si>
    <t>GT02</t>
  </si>
  <si>
    <t>GT07</t>
  </si>
  <si>
    <t>LC22</t>
  </si>
  <si>
    <t>English Grammar I</t>
  </si>
  <si>
    <t>LS12</t>
  </si>
  <si>
    <t>Listening Comprehension I</t>
  </si>
  <si>
    <t>LS22</t>
  </si>
  <si>
    <t>Speaking I</t>
  </si>
  <si>
    <t>LS32</t>
  </si>
  <si>
    <t>Reading Comprehension I</t>
  </si>
  <si>
    <t>LS41</t>
  </si>
  <si>
    <t>Writing I</t>
  </si>
  <si>
    <t>LN01</t>
  </si>
  <si>
    <t>Phonology I</t>
  </si>
  <si>
    <t>LC12</t>
  </si>
  <si>
    <t>Vocabulary</t>
  </si>
  <si>
    <t>1SL03</t>
  </si>
  <si>
    <t>GL05</t>
  </si>
  <si>
    <t>GL04</t>
  </si>
  <si>
    <t>GT08</t>
  </si>
  <si>
    <t>Manajemen Sekolah</t>
  </si>
  <si>
    <t>LS13</t>
  </si>
  <si>
    <t>Listening Comprehension II</t>
  </si>
  <si>
    <t>LS23</t>
  </si>
  <si>
    <t>Speaking II</t>
  </si>
  <si>
    <t>LS33</t>
  </si>
  <si>
    <t>Reading Comprehension II</t>
  </si>
  <si>
    <t>LS42</t>
  </si>
  <si>
    <t>Writing II</t>
  </si>
  <si>
    <t>LN03</t>
  </si>
  <si>
    <t>Introduction to Linguistics</t>
  </si>
  <si>
    <t>Phonology II</t>
  </si>
  <si>
    <t>LC23</t>
  </si>
  <si>
    <t>English Grammar II</t>
  </si>
  <si>
    <t>1SL04</t>
  </si>
  <si>
    <t>1LS51</t>
  </si>
  <si>
    <t>English-Indonesian Translation</t>
  </si>
  <si>
    <t>LS14</t>
  </si>
  <si>
    <t>Listening Comprehension III</t>
  </si>
  <si>
    <t>1LS24</t>
  </si>
  <si>
    <t>Discussion and Debate</t>
  </si>
  <si>
    <t>LS34</t>
  </si>
  <si>
    <t>Writing III</t>
  </si>
  <si>
    <t>LC24</t>
  </si>
  <si>
    <t>English Grammar III</t>
  </si>
  <si>
    <t>LN04</t>
  </si>
  <si>
    <t>Morphology</t>
  </si>
  <si>
    <t>LN05</t>
  </si>
  <si>
    <t>LI03</t>
  </si>
  <si>
    <t>Poetry</t>
  </si>
  <si>
    <t>Reading Comprehension III</t>
  </si>
  <si>
    <t>1SL05</t>
  </si>
  <si>
    <t>2LT01</t>
  </si>
  <si>
    <t>Kurikulum dan Telaah Buku Teks SMP</t>
  </si>
  <si>
    <t>LS25</t>
  </si>
  <si>
    <t>English Grammar IV</t>
  </si>
  <si>
    <t>LS15</t>
  </si>
  <si>
    <t>Listening Comprehension IV</t>
  </si>
  <si>
    <t>Public Speaking</t>
  </si>
  <si>
    <t>LS35</t>
  </si>
  <si>
    <t>Reading Comprehension IV</t>
  </si>
  <si>
    <t>LS44</t>
  </si>
  <si>
    <t>Writing IV</t>
  </si>
  <si>
    <t>Language Assessment</t>
  </si>
  <si>
    <t>1LT05</t>
  </si>
  <si>
    <t>Strategi Belajar Mengajar Bahasa Inggris</t>
  </si>
  <si>
    <t>1LS52</t>
  </si>
  <si>
    <t>Indonesian-English Translation</t>
  </si>
  <si>
    <t>LI02</t>
  </si>
  <si>
    <t>Prose</t>
  </si>
  <si>
    <t>1SL06</t>
  </si>
  <si>
    <t>2ILT02</t>
  </si>
  <si>
    <t>Kurikulum &amp; Buku teks SMA/K</t>
  </si>
  <si>
    <t>1LT06</t>
  </si>
  <si>
    <t>Perencanaan Pembelajaran Bahasa  Inggris</t>
  </si>
  <si>
    <t>SE01</t>
  </si>
  <si>
    <t>Cross Cultural Understanding</t>
  </si>
  <si>
    <t>LN09</t>
  </si>
  <si>
    <t>Intro to Sociolinguistics</t>
  </si>
  <si>
    <t>LS36</t>
  </si>
  <si>
    <t>Reading Comprehension V</t>
  </si>
  <si>
    <t>1LS45</t>
  </si>
  <si>
    <t>Essay Writing</t>
  </si>
  <si>
    <t>Statistik Dalam Pembelajaran Bahasa</t>
  </si>
  <si>
    <t>2LT07</t>
  </si>
  <si>
    <t>Metode Penelitian</t>
  </si>
  <si>
    <t>LT10</t>
  </si>
  <si>
    <t>Micro Teaching</t>
  </si>
  <si>
    <t xml:space="preserve"> 1SL07</t>
  </si>
  <si>
    <t>LN07</t>
  </si>
  <si>
    <t>Topics in Applied Linguistics</t>
  </si>
  <si>
    <t>LI04</t>
  </si>
  <si>
    <t>Drama</t>
  </si>
  <si>
    <t>LI07</t>
  </si>
  <si>
    <t>Seminar on Language Teaching</t>
  </si>
  <si>
    <t>LT11</t>
  </si>
  <si>
    <t>Praktik Pengalaman Lapangan (PPL)</t>
  </si>
  <si>
    <t>LT09</t>
  </si>
  <si>
    <t>Teaching English for Young Leaners</t>
  </si>
  <si>
    <t>LT08</t>
  </si>
  <si>
    <t>Research in English Lang. Teaching II</t>
  </si>
  <si>
    <t>LN08</t>
  </si>
  <si>
    <t>Intro to Second Language Acquisition</t>
  </si>
  <si>
    <t>SE02</t>
  </si>
  <si>
    <t>ESP Progam Development</t>
  </si>
  <si>
    <t>LS53</t>
  </si>
  <si>
    <t>1SL08</t>
  </si>
  <si>
    <t>GL06</t>
  </si>
  <si>
    <t>Kuliah Kerja Nyata (KKN)</t>
  </si>
  <si>
    <t>LS47</t>
  </si>
  <si>
    <t>Thesis</t>
  </si>
  <si>
    <t>Judul Thesis :</t>
  </si>
  <si>
    <t>ISIKAN JUDUL THESIS ANDA DISINI DENGAN HURUF KAPITAL SEMUA</t>
  </si>
  <si>
    <t>Kolom Nilai: Isikan dengan nilai angka (A, A-, B+, dst)</t>
  </si>
  <si>
    <t>: Tempat, langgal lahir</t>
  </si>
  <si>
    <t>SL04</t>
  </si>
  <si>
    <t>LS51</t>
  </si>
  <si>
    <t>LS24</t>
  </si>
  <si>
    <t>LS43</t>
  </si>
  <si>
    <t>Kurikulum Buku Teks SMP</t>
  </si>
  <si>
    <t>SL06</t>
  </si>
  <si>
    <t>Sociolinguistics</t>
  </si>
  <si>
    <t>LS45</t>
  </si>
  <si>
    <t>LT02</t>
  </si>
  <si>
    <t>Kurikulum &amp; Telaah Buku Teks SMA/K</t>
  </si>
  <si>
    <t>LT06</t>
  </si>
  <si>
    <t>Perencanaan Pembelajaran Bahasa Inggris</t>
  </si>
  <si>
    <t>Microteaching</t>
  </si>
  <si>
    <t>Research in ELT II</t>
  </si>
  <si>
    <t>Teaching English for Young Learners</t>
  </si>
  <si>
    <t>English for Specific Purpose</t>
  </si>
  <si>
    <t>SL08</t>
  </si>
  <si>
    <t>Praktice Teaching (PPL)</t>
  </si>
  <si>
    <t>Basic Communicative Grammar</t>
  </si>
  <si>
    <t xml:space="preserve">  (Tourism, Business English, Journalism)</t>
  </si>
  <si>
    <t xml:space="preserve">  (Tourism, Business English, Extensive Translation)</t>
  </si>
  <si>
    <t>Kode MK Pilihan</t>
  </si>
  <si>
    <t>Isi dgn MK Pilihan Anda*</t>
  </si>
  <si>
    <t>Kaprodi PBI</t>
  </si>
  <si>
    <t>Sri Widodo, S.S., M.Hum.</t>
  </si>
  <si>
    <t>NIDN 0628057302</t>
  </si>
  <si>
    <t>A</t>
  </si>
  <si>
    <t>A-</t>
  </si>
  <si>
    <t>B-</t>
  </si>
  <si>
    <t>: 182120063</t>
  </si>
  <si>
    <t>: YOGYAKARTA, 20 JANUARI 2000</t>
  </si>
  <si>
    <t>: 2018</t>
  </si>
  <si>
    <t>Survival Listening</t>
  </si>
  <si>
    <t>Insentive Vocabulary</t>
  </si>
  <si>
    <t>Children Language Acquisition</t>
  </si>
  <si>
    <t>Tourism</t>
  </si>
  <si>
    <t>Semantic and Pragmatic</t>
  </si>
  <si>
    <t>ICT And Multimedia for ELT</t>
  </si>
  <si>
    <t>Children Language Teaching Methodology</t>
  </si>
  <si>
    <t>Coursebook Evaluation</t>
  </si>
  <si>
    <t>Research in Literature</t>
  </si>
  <si>
    <t>Intercultural Communication</t>
  </si>
  <si>
    <t>SLA</t>
  </si>
  <si>
    <t>Applied Linguistics in ELT</t>
  </si>
  <si>
    <t>Seminar on Literature</t>
  </si>
  <si>
    <t>Practicum of Teaching English for Children</t>
  </si>
  <si>
    <t>Survival Speaking</t>
  </si>
  <si>
    <t>Pronunciation and Phonetics</t>
  </si>
  <si>
    <t>: ORIE DEFITRIA JULAHING</t>
  </si>
  <si>
    <t>THE EFFECTIVENESS OF USING JOOX APPLICATION IN TEACHING STUDENTS' PRONUNCIATION AT THE TENTH GRADE OF MADRASAH ALIYAH NEGERI 3 KEBUMEN IN THE ACADEMIC YEAR OF 2021/2022</t>
  </si>
  <si>
    <t xml:space="preserve">Communication Listening </t>
  </si>
  <si>
    <t xml:space="preserve">Extensive Reading </t>
  </si>
  <si>
    <t>Paragraph Writing</t>
  </si>
  <si>
    <t>Phrase Building grammar</t>
  </si>
  <si>
    <t>Academic Vocabulary</t>
  </si>
  <si>
    <t>Communication Speaking</t>
  </si>
  <si>
    <t>Public Listening</t>
  </si>
  <si>
    <t>Critical Reading</t>
  </si>
  <si>
    <t>Clause Sentence grammar</t>
  </si>
  <si>
    <t>Test Standardized Vocabulary</t>
  </si>
  <si>
    <t>Entrepreneurship Branding</t>
  </si>
  <si>
    <t>Test-Standardized Listening</t>
  </si>
  <si>
    <t>Academic Speaking</t>
  </si>
  <si>
    <t xml:space="preserve">Test-Standardized reading </t>
  </si>
  <si>
    <t xml:space="preserve">Academic Writing </t>
  </si>
  <si>
    <t>Test-Standardized grammar</t>
  </si>
  <si>
    <t>Literature and Translation</t>
  </si>
  <si>
    <t>Psycholinguistic</t>
  </si>
  <si>
    <t>Sociolinguistic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</si>
</sst>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/>
    </xf>
    <xf numFmtId="0" fontId="3" fillId="0" borderId="3" xfId="3" applyFont="1" applyBorder="1" applyAlignment="1">
      <alignment vertical="center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2" fontId="7" fillId="0" borderId="0" xfId="3" applyNumberFormat="1" applyFont="1" applyBorder="1" applyAlignment="1">
      <alignment horizontal="center" vertical="center"/>
    </xf>
    <xf numFmtId="2" fontId="7" fillId="0" borderId="0" xfId="3" applyNumberFormat="1" applyFont="1" applyBorder="1" applyAlignment="1">
      <alignment vertical="center"/>
    </xf>
    <xf numFmtId="2" fontId="7" fillId="0" borderId="0" xfId="3" applyNumberFormat="1" applyFont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3" fillId="0" borderId="5" xfId="3" applyFont="1" applyBorder="1" applyAlignment="1">
      <alignment horizontal="center" vertical="center" wrapText="1"/>
    </xf>
    <xf numFmtId="0" fontId="3" fillId="0" borderId="4" xfId="3" applyFont="1" applyBorder="1" applyAlignment="1">
      <alignment vertical="center"/>
    </xf>
    <xf numFmtId="0" fontId="3" fillId="0" borderId="10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4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9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3" fillId="2" borderId="4" xfId="3" applyFont="1" applyFill="1" applyBorder="1" applyAlignment="1">
      <alignment vertic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/>
    <xf numFmtId="0" fontId="13" fillId="0" borderId="30" xfId="0" applyFont="1" applyBorder="1" applyAlignment="1">
      <alignment horizontal="center"/>
    </xf>
    <xf numFmtId="0" fontId="14" fillId="0" borderId="0" xfId="3" applyFont="1" applyAlignment="1">
      <alignment horizontal="left" vertical="center"/>
    </xf>
    <xf numFmtId="0" fontId="3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7" fillId="0" borderId="14" xfId="3" applyFont="1" applyBorder="1" applyAlignment="1">
      <alignment horizontal="center" vertical="center"/>
    </xf>
    <xf numFmtId="0" fontId="3" fillId="0" borderId="0" xfId="0" applyFont="1"/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3" fillId="0" borderId="3" xfId="3" applyFont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0" fontId="3" fillId="3" borderId="3" xfId="3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3" applyFont="1" applyFill="1" applyBorder="1" applyAlignment="1">
      <alignment vertical="center"/>
    </xf>
    <xf numFmtId="0" fontId="6" fillId="0" borderId="6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6" xfId="3" applyFont="1" applyBorder="1" applyAlignment="1">
      <alignment vertical="center"/>
    </xf>
    <xf numFmtId="0" fontId="3" fillId="0" borderId="13" xfId="3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6" xfId="3" applyFont="1" applyFill="1" applyBorder="1" applyAlignment="1">
      <alignment horizontal="left" vertical="center"/>
    </xf>
    <xf numFmtId="0" fontId="1" fillId="0" borderId="0" xfId="3" applyFont="1" applyAlignment="1">
      <alignment vertical="center"/>
    </xf>
    <xf numFmtId="0" fontId="1" fillId="2" borderId="4" xfId="3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7" fillId="0" borderId="27" xfId="3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_Transkip 20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838950" y="15342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838950" y="15342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838950" y="15342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2835</xdr:colOff>
      <xdr:row>7</xdr:row>
      <xdr:rowOff>753</xdr:rowOff>
    </xdr:from>
    <xdr:to>
      <xdr:col>1</xdr:col>
      <xdr:colOff>930</xdr:colOff>
      <xdr:row>7</xdr:row>
      <xdr:rowOff>152436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564810" y="15342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:  </a:t>
          </a: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838950" y="15342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2835</xdr:colOff>
      <xdr:row>7</xdr:row>
      <xdr:rowOff>753</xdr:rowOff>
    </xdr:from>
    <xdr:to>
      <xdr:col>1</xdr:col>
      <xdr:colOff>930</xdr:colOff>
      <xdr:row>7</xdr:row>
      <xdr:rowOff>152436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564810" y="15342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: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</xdr:colOff>
      <xdr:row>8</xdr:row>
      <xdr:rowOff>753</xdr:rowOff>
    </xdr:from>
    <xdr:to>
      <xdr:col>5</xdr:col>
      <xdr:colOff>8044</xdr:colOff>
      <xdr:row>8</xdr:row>
      <xdr:rowOff>152436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838950" y="150570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8</xdr:row>
      <xdr:rowOff>753</xdr:rowOff>
    </xdr:from>
    <xdr:to>
      <xdr:col>5</xdr:col>
      <xdr:colOff>8044</xdr:colOff>
      <xdr:row>8</xdr:row>
      <xdr:rowOff>152436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838950" y="150570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8</xdr:row>
      <xdr:rowOff>753</xdr:rowOff>
    </xdr:from>
    <xdr:to>
      <xdr:col>5</xdr:col>
      <xdr:colOff>8044</xdr:colOff>
      <xdr:row>8</xdr:row>
      <xdr:rowOff>152436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838950" y="150570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2835</xdr:colOff>
      <xdr:row>8</xdr:row>
      <xdr:rowOff>753</xdr:rowOff>
    </xdr:from>
    <xdr:to>
      <xdr:col>1</xdr:col>
      <xdr:colOff>930</xdr:colOff>
      <xdr:row>8</xdr:row>
      <xdr:rowOff>152436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564810" y="150570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:  </a:t>
          </a:r>
        </a:p>
      </xdr:txBody>
    </xdr:sp>
    <xdr:clientData/>
  </xdr:twoCellAnchor>
  <xdr:twoCellAnchor>
    <xdr:from>
      <xdr:col>5</xdr:col>
      <xdr:colOff>424</xdr:colOff>
      <xdr:row>8</xdr:row>
      <xdr:rowOff>753</xdr:rowOff>
    </xdr:from>
    <xdr:to>
      <xdr:col>5</xdr:col>
      <xdr:colOff>8044</xdr:colOff>
      <xdr:row>8</xdr:row>
      <xdr:rowOff>152436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838950" y="150570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2835</xdr:colOff>
      <xdr:row>8</xdr:row>
      <xdr:rowOff>753</xdr:rowOff>
    </xdr:from>
    <xdr:to>
      <xdr:col>1</xdr:col>
      <xdr:colOff>930</xdr:colOff>
      <xdr:row>8</xdr:row>
      <xdr:rowOff>152436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564810" y="150570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: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838950" y="304875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838950" y="304875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6838950" y="304875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2835</xdr:colOff>
      <xdr:row>7</xdr:row>
      <xdr:rowOff>753</xdr:rowOff>
    </xdr:from>
    <xdr:to>
      <xdr:col>1</xdr:col>
      <xdr:colOff>930</xdr:colOff>
      <xdr:row>7</xdr:row>
      <xdr:rowOff>152436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64810" y="304875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:  </a:t>
          </a: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838950" y="304875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2835</xdr:colOff>
      <xdr:row>7</xdr:row>
      <xdr:rowOff>753</xdr:rowOff>
    </xdr:from>
    <xdr:to>
      <xdr:col>1</xdr:col>
      <xdr:colOff>930</xdr:colOff>
      <xdr:row>7</xdr:row>
      <xdr:rowOff>152436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64810" y="3048753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: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838950" y="15723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6838950" y="15723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838950" y="15723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424</xdr:colOff>
      <xdr:row>7</xdr:row>
      <xdr:rowOff>753</xdr:rowOff>
    </xdr:from>
    <xdr:to>
      <xdr:col>5</xdr:col>
      <xdr:colOff>8044</xdr:colOff>
      <xdr:row>7</xdr:row>
      <xdr:rowOff>152436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6838950" y="1572378"/>
          <a:ext cx="0" cy="151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d-ID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opLeftCell="A77" workbookViewId="0">
      <selection activeCell="G99" sqref="G99"/>
    </sheetView>
  </sheetViews>
  <sheetFormatPr defaultRowHeight="12.75" x14ac:dyDescent="0.25"/>
  <cols>
    <col min="1" max="1" width="8.42578125" style="3" customWidth="1"/>
    <col min="2" max="2" width="15.7109375" style="3" customWidth="1"/>
    <col min="3" max="3" width="53" style="3" customWidth="1"/>
    <col min="4" max="5" width="12.7109375" style="3" customWidth="1"/>
    <col min="6" max="6" width="1.42578125" style="3" hidden="1" customWidth="1"/>
    <col min="7" max="8" width="16.5703125" style="3" customWidth="1"/>
    <col min="9" max="9" width="0.5703125" style="3" hidden="1" customWidth="1"/>
    <col min="10" max="11" width="3.85546875" style="3" customWidth="1"/>
    <col min="12" max="256" width="9.140625" style="3"/>
    <col min="257" max="257" width="8.42578125" style="3" customWidth="1"/>
    <col min="258" max="258" width="15.7109375" style="3" customWidth="1"/>
    <col min="259" max="259" width="53" style="3" customWidth="1"/>
    <col min="260" max="261" width="12.7109375" style="3" customWidth="1"/>
    <col min="262" max="262" width="0" style="3" hidden="1" customWidth="1"/>
    <col min="263" max="264" width="16.5703125" style="3" customWidth="1"/>
    <col min="265" max="265" width="0" style="3" hidden="1" customWidth="1"/>
    <col min="266" max="267" width="3.85546875" style="3" customWidth="1"/>
    <col min="268" max="512" width="9.140625" style="3"/>
    <col min="513" max="513" width="8.42578125" style="3" customWidth="1"/>
    <col min="514" max="514" width="15.7109375" style="3" customWidth="1"/>
    <col min="515" max="515" width="53" style="3" customWidth="1"/>
    <col min="516" max="517" width="12.7109375" style="3" customWidth="1"/>
    <col min="518" max="518" width="0" style="3" hidden="1" customWidth="1"/>
    <col min="519" max="520" width="16.5703125" style="3" customWidth="1"/>
    <col min="521" max="521" width="0" style="3" hidden="1" customWidth="1"/>
    <col min="522" max="523" width="3.85546875" style="3" customWidth="1"/>
    <col min="524" max="768" width="9.140625" style="3"/>
    <col min="769" max="769" width="8.42578125" style="3" customWidth="1"/>
    <col min="770" max="770" width="15.7109375" style="3" customWidth="1"/>
    <col min="771" max="771" width="53" style="3" customWidth="1"/>
    <col min="772" max="773" width="12.7109375" style="3" customWidth="1"/>
    <col min="774" max="774" width="0" style="3" hidden="1" customWidth="1"/>
    <col min="775" max="776" width="16.5703125" style="3" customWidth="1"/>
    <col min="777" max="777" width="0" style="3" hidden="1" customWidth="1"/>
    <col min="778" max="779" width="3.85546875" style="3" customWidth="1"/>
    <col min="780" max="1024" width="9.140625" style="3"/>
    <col min="1025" max="1025" width="8.42578125" style="3" customWidth="1"/>
    <col min="1026" max="1026" width="15.7109375" style="3" customWidth="1"/>
    <col min="1027" max="1027" width="53" style="3" customWidth="1"/>
    <col min="1028" max="1029" width="12.7109375" style="3" customWidth="1"/>
    <col min="1030" max="1030" width="0" style="3" hidden="1" customWidth="1"/>
    <col min="1031" max="1032" width="16.5703125" style="3" customWidth="1"/>
    <col min="1033" max="1033" width="0" style="3" hidden="1" customWidth="1"/>
    <col min="1034" max="1035" width="3.85546875" style="3" customWidth="1"/>
    <col min="1036" max="1280" width="9.140625" style="3"/>
    <col min="1281" max="1281" width="8.42578125" style="3" customWidth="1"/>
    <col min="1282" max="1282" width="15.7109375" style="3" customWidth="1"/>
    <col min="1283" max="1283" width="53" style="3" customWidth="1"/>
    <col min="1284" max="1285" width="12.7109375" style="3" customWidth="1"/>
    <col min="1286" max="1286" width="0" style="3" hidden="1" customWidth="1"/>
    <col min="1287" max="1288" width="16.5703125" style="3" customWidth="1"/>
    <col min="1289" max="1289" width="0" style="3" hidden="1" customWidth="1"/>
    <col min="1290" max="1291" width="3.85546875" style="3" customWidth="1"/>
    <col min="1292" max="1536" width="9.140625" style="3"/>
    <col min="1537" max="1537" width="8.42578125" style="3" customWidth="1"/>
    <col min="1538" max="1538" width="15.7109375" style="3" customWidth="1"/>
    <col min="1539" max="1539" width="53" style="3" customWidth="1"/>
    <col min="1540" max="1541" width="12.7109375" style="3" customWidth="1"/>
    <col min="1542" max="1542" width="0" style="3" hidden="1" customWidth="1"/>
    <col min="1543" max="1544" width="16.5703125" style="3" customWidth="1"/>
    <col min="1545" max="1545" width="0" style="3" hidden="1" customWidth="1"/>
    <col min="1546" max="1547" width="3.85546875" style="3" customWidth="1"/>
    <col min="1548" max="1792" width="9.140625" style="3"/>
    <col min="1793" max="1793" width="8.42578125" style="3" customWidth="1"/>
    <col min="1794" max="1794" width="15.7109375" style="3" customWidth="1"/>
    <col min="1795" max="1795" width="53" style="3" customWidth="1"/>
    <col min="1796" max="1797" width="12.7109375" style="3" customWidth="1"/>
    <col min="1798" max="1798" width="0" style="3" hidden="1" customWidth="1"/>
    <col min="1799" max="1800" width="16.5703125" style="3" customWidth="1"/>
    <col min="1801" max="1801" width="0" style="3" hidden="1" customWidth="1"/>
    <col min="1802" max="1803" width="3.85546875" style="3" customWidth="1"/>
    <col min="1804" max="2048" width="9.140625" style="3"/>
    <col min="2049" max="2049" width="8.42578125" style="3" customWidth="1"/>
    <col min="2050" max="2050" width="15.7109375" style="3" customWidth="1"/>
    <col min="2051" max="2051" width="53" style="3" customWidth="1"/>
    <col min="2052" max="2053" width="12.7109375" style="3" customWidth="1"/>
    <col min="2054" max="2054" width="0" style="3" hidden="1" customWidth="1"/>
    <col min="2055" max="2056" width="16.5703125" style="3" customWidth="1"/>
    <col min="2057" max="2057" width="0" style="3" hidden="1" customWidth="1"/>
    <col min="2058" max="2059" width="3.85546875" style="3" customWidth="1"/>
    <col min="2060" max="2304" width="9.140625" style="3"/>
    <col min="2305" max="2305" width="8.42578125" style="3" customWidth="1"/>
    <col min="2306" max="2306" width="15.7109375" style="3" customWidth="1"/>
    <col min="2307" max="2307" width="53" style="3" customWidth="1"/>
    <col min="2308" max="2309" width="12.7109375" style="3" customWidth="1"/>
    <col min="2310" max="2310" width="0" style="3" hidden="1" customWidth="1"/>
    <col min="2311" max="2312" width="16.5703125" style="3" customWidth="1"/>
    <col min="2313" max="2313" width="0" style="3" hidden="1" customWidth="1"/>
    <col min="2314" max="2315" width="3.85546875" style="3" customWidth="1"/>
    <col min="2316" max="2560" width="9.140625" style="3"/>
    <col min="2561" max="2561" width="8.42578125" style="3" customWidth="1"/>
    <col min="2562" max="2562" width="15.7109375" style="3" customWidth="1"/>
    <col min="2563" max="2563" width="53" style="3" customWidth="1"/>
    <col min="2564" max="2565" width="12.7109375" style="3" customWidth="1"/>
    <col min="2566" max="2566" width="0" style="3" hidden="1" customWidth="1"/>
    <col min="2567" max="2568" width="16.5703125" style="3" customWidth="1"/>
    <col min="2569" max="2569" width="0" style="3" hidden="1" customWidth="1"/>
    <col min="2570" max="2571" width="3.85546875" style="3" customWidth="1"/>
    <col min="2572" max="2816" width="9.140625" style="3"/>
    <col min="2817" max="2817" width="8.42578125" style="3" customWidth="1"/>
    <col min="2818" max="2818" width="15.7109375" style="3" customWidth="1"/>
    <col min="2819" max="2819" width="53" style="3" customWidth="1"/>
    <col min="2820" max="2821" width="12.7109375" style="3" customWidth="1"/>
    <col min="2822" max="2822" width="0" style="3" hidden="1" customWidth="1"/>
    <col min="2823" max="2824" width="16.5703125" style="3" customWidth="1"/>
    <col min="2825" max="2825" width="0" style="3" hidden="1" customWidth="1"/>
    <col min="2826" max="2827" width="3.85546875" style="3" customWidth="1"/>
    <col min="2828" max="3072" width="9.140625" style="3"/>
    <col min="3073" max="3073" width="8.42578125" style="3" customWidth="1"/>
    <col min="3074" max="3074" width="15.7109375" style="3" customWidth="1"/>
    <col min="3075" max="3075" width="53" style="3" customWidth="1"/>
    <col min="3076" max="3077" width="12.7109375" style="3" customWidth="1"/>
    <col min="3078" max="3078" width="0" style="3" hidden="1" customWidth="1"/>
    <col min="3079" max="3080" width="16.5703125" style="3" customWidth="1"/>
    <col min="3081" max="3081" width="0" style="3" hidden="1" customWidth="1"/>
    <col min="3082" max="3083" width="3.85546875" style="3" customWidth="1"/>
    <col min="3084" max="3328" width="9.140625" style="3"/>
    <col min="3329" max="3329" width="8.42578125" style="3" customWidth="1"/>
    <col min="3330" max="3330" width="15.7109375" style="3" customWidth="1"/>
    <col min="3331" max="3331" width="53" style="3" customWidth="1"/>
    <col min="3332" max="3333" width="12.7109375" style="3" customWidth="1"/>
    <col min="3334" max="3334" width="0" style="3" hidden="1" customWidth="1"/>
    <col min="3335" max="3336" width="16.5703125" style="3" customWidth="1"/>
    <col min="3337" max="3337" width="0" style="3" hidden="1" customWidth="1"/>
    <col min="3338" max="3339" width="3.85546875" style="3" customWidth="1"/>
    <col min="3340" max="3584" width="9.140625" style="3"/>
    <col min="3585" max="3585" width="8.42578125" style="3" customWidth="1"/>
    <col min="3586" max="3586" width="15.7109375" style="3" customWidth="1"/>
    <col min="3587" max="3587" width="53" style="3" customWidth="1"/>
    <col min="3588" max="3589" width="12.7109375" style="3" customWidth="1"/>
    <col min="3590" max="3590" width="0" style="3" hidden="1" customWidth="1"/>
    <col min="3591" max="3592" width="16.5703125" style="3" customWidth="1"/>
    <col min="3593" max="3593" width="0" style="3" hidden="1" customWidth="1"/>
    <col min="3594" max="3595" width="3.85546875" style="3" customWidth="1"/>
    <col min="3596" max="3840" width="9.140625" style="3"/>
    <col min="3841" max="3841" width="8.42578125" style="3" customWidth="1"/>
    <col min="3842" max="3842" width="15.7109375" style="3" customWidth="1"/>
    <col min="3843" max="3843" width="53" style="3" customWidth="1"/>
    <col min="3844" max="3845" width="12.7109375" style="3" customWidth="1"/>
    <col min="3846" max="3846" width="0" style="3" hidden="1" customWidth="1"/>
    <col min="3847" max="3848" width="16.5703125" style="3" customWidth="1"/>
    <col min="3849" max="3849" width="0" style="3" hidden="1" customWidth="1"/>
    <col min="3850" max="3851" width="3.85546875" style="3" customWidth="1"/>
    <col min="3852" max="4096" width="9.140625" style="3"/>
    <col min="4097" max="4097" width="8.42578125" style="3" customWidth="1"/>
    <col min="4098" max="4098" width="15.7109375" style="3" customWidth="1"/>
    <col min="4099" max="4099" width="53" style="3" customWidth="1"/>
    <col min="4100" max="4101" width="12.7109375" style="3" customWidth="1"/>
    <col min="4102" max="4102" width="0" style="3" hidden="1" customWidth="1"/>
    <col min="4103" max="4104" width="16.5703125" style="3" customWidth="1"/>
    <col min="4105" max="4105" width="0" style="3" hidden="1" customWidth="1"/>
    <col min="4106" max="4107" width="3.85546875" style="3" customWidth="1"/>
    <col min="4108" max="4352" width="9.140625" style="3"/>
    <col min="4353" max="4353" width="8.42578125" style="3" customWidth="1"/>
    <col min="4354" max="4354" width="15.7109375" style="3" customWidth="1"/>
    <col min="4355" max="4355" width="53" style="3" customWidth="1"/>
    <col min="4356" max="4357" width="12.7109375" style="3" customWidth="1"/>
    <col min="4358" max="4358" width="0" style="3" hidden="1" customWidth="1"/>
    <col min="4359" max="4360" width="16.5703125" style="3" customWidth="1"/>
    <col min="4361" max="4361" width="0" style="3" hidden="1" customWidth="1"/>
    <col min="4362" max="4363" width="3.85546875" style="3" customWidth="1"/>
    <col min="4364" max="4608" width="9.140625" style="3"/>
    <col min="4609" max="4609" width="8.42578125" style="3" customWidth="1"/>
    <col min="4610" max="4610" width="15.7109375" style="3" customWidth="1"/>
    <col min="4611" max="4611" width="53" style="3" customWidth="1"/>
    <col min="4612" max="4613" width="12.7109375" style="3" customWidth="1"/>
    <col min="4614" max="4614" width="0" style="3" hidden="1" customWidth="1"/>
    <col min="4615" max="4616" width="16.5703125" style="3" customWidth="1"/>
    <col min="4617" max="4617" width="0" style="3" hidden="1" customWidth="1"/>
    <col min="4618" max="4619" width="3.85546875" style="3" customWidth="1"/>
    <col min="4620" max="4864" width="9.140625" style="3"/>
    <col min="4865" max="4865" width="8.42578125" style="3" customWidth="1"/>
    <col min="4866" max="4866" width="15.7109375" style="3" customWidth="1"/>
    <col min="4867" max="4867" width="53" style="3" customWidth="1"/>
    <col min="4868" max="4869" width="12.7109375" style="3" customWidth="1"/>
    <col min="4870" max="4870" width="0" style="3" hidden="1" customWidth="1"/>
    <col min="4871" max="4872" width="16.5703125" style="3" customWidth="1"/>
    <col min="4873" max="4873" width="0" style="3" hidden="1" customWidth="1"/>
    <col min="4874" max="4875" width="3.85546875" style="3" customWidth="1"/>
    <col min="4876" max="5120" width="9.140625" style="3"/>
    <col min="5121" max="5121" width="8.42578125" style="3" customWidth="1"/>
    <col min="5122" max="5122" width="15.7109375" style="3" customWidth="1"/>
    <col min="5123" max="5123" width="53" style="3" customWidth="1"/>
    <col min="5124" max="5125" width="12.7109375" style="3" customWidth="1"/>
    <col min="5126" max="5126" width="0" style="3" hidden="1" customWidth="1"/>
    <col min="5127" max="5128" width="16.5703125" style="3" customWidth="1"/>
    <col min="5129" max="5129" width="0" style="3" hidden="1" customWidth="1"/>
    <col min="5130" max="5131" width="3.85546875" style="3" customWidth="1"/>
    <col min="5132" max="5376" width="9.140625" style="3"/>
    <col min="5377" max="5377" width="8.42578125" style="3" customWidth="1"/>
    <col min="5378" max="5378" width="15.7109375" style="3" customWidth="1"/>
    <col min="5379" max="5379" width="53" style="3" customWidth="1"/>
    <col min="5380" max="5381" width="12.7109375" style="3" customWidth="1"/>
    <col min="5382" max="5382" width="0" style="3" hidden="1" customWidth="1"/>
    <col min="5383" max="5384" width="16.5703125" style="3" customWidth="1"/>
    <col min="5385" max="5385" width="0" style="3" hidden="1" customWidth="1"/>
    <col min="5386" max="5387" width="3.85546875" style="3" customWidth="1"/>
    <col min="5388" max="5632" width="9.140625" style="3"/>
    <col min="5633" max="5633" width="8.42578125" style="3" customWidth="1"/>
    <col min="5634" max="5634" width="15.7109375" style="3" customWidth="1"/>
    <col min="5635" max="5635" width="53" style="3" customWidth="1"/>
    <col min="5636" max="5637" width="12.7109375" style="3" customWidth="1"/>
    <col min="5638" max="5638" width="0" style="3" hidden="1" customWidth="1"/>
    <col min="5639" max="5640" width="16.5703125" style="3" customWidth="1"/>
    <col min="5641" max="5641" width="0" style="3" hidden="1" customWidth="1"/>
    <col min="5642" max="5643" width="3.85546875" style="3" customWidth="1"/>
    <col min="5644" max="5888" width="9.140625" style="3"/>
    <col min="5889" max="5889" width="8.42578125" style="3" customWidth="1"/>
    <col min="5890" max="5890" width="15.7109375" style="3" customWidth="1"/>
    <col min="5891" max="5891" width="53" style="3" customWidth="1"/>
    <col min="5892" max="5893" width="12.7109375" style="3" customWidth="1"/>
    <col min="5894" max="5894" width="0" style="3" hidden="1" customWidth="1"/>
    <col min="5895" max="5896" width="16.5703125" style="3" customWidth="1"/>
    <col min="5897" max="5897" width="0" style="3" hidden="1" customWidth="1"/>
    <col min="5898" max="5899" width="3.85546875" style="3" customWidth="1"/>
    <col min="5900" max="6144" width="9.140625" style="3"/>
    <col min="6145" max="6145" width="8.42578125" style="3" customWidth="1"/>
    <col min="6146" max="6146" width="15.7109375" style="3" customWidth="1"/>
    <col min="6147" max="6147" width="53" style="3" customWidth="1"/>
    <col min="6148" max="6149" width="12.7109375" style="3" customWidth="1"/>
    <col min="6150" max="6150" width="0" style="3" hidden="1" customWidth="1"/>
    <col min="6151" max="6152" width="16.5703125" style="3" customWidth="1"/>
    <col min="6153" max="6153" width="0" style="3" hidden="1" customWidth="1"/>
    <col min="6154" max="6155" width="3.85546875" style="3" customWidth="1"/>
    <col min="6156" max="6400" width="9.140625" style="3"/>
    <col min="6401" max="6401" width="8.42578125" style="3" customWidth="1"/>
    <col min="6402" max="6402" width="15.7109375" style="3" customWidth="1"/>
    <col min="6403" max="6403" width="53" style="3" customWidth="1"/>
    <col min="6404" max="6405" width="12.7109375" style="3" customWidth="1"/>
    <col min="6406" max="6406" width="0" style="3" hidden="1" customWidth="1"/>
    <col min="6407" max="6408" width="16.5703125" style="3" customWidth="1"/>
    <col min="6409" max="6409" width="0" style="3" hidden="1" customWidth="1"/>
    <col min="6410" max="6411" width="3.85546875" style="3" customWidth="1"/>
    <col min="6412" max="6656" width="9.140625" style="3"/>
    <col min="6657" max="6657" width="8.42578125" style="3" customWidth="1"/>
    <col min="6658" max="6658" width="15.7109375" style="3" customWidth="1"/>
    <col min="6659" max="6659" width="53" style="3" customWidth="1"/>
    <col min="6660" max="6661" width="12.7109375" style="3" customWidth="1"/>
    <col min="6662" max="6662" width="0" style="3" hidden="1" customWidth="1"/>
    <col min="6663" max="6664" width="16.5703125" style="3" customWidth="1"/>
    <col min="6665" max="6665" width="0" style="3" hidden="1" customWidth="1"/>
    <col min="6666" max="6667" width="3.85546875" style="3" customWidth="1"/>
    <col min="6668" max="6912" width="9.140625" style="3"/>
    <col min="6913" max="6913" width="8.42578125" style="3" customWidth="1"/>
    <col min="6914" max="6914" width="15.7109375" style="3" customWidth="1"/>
    <col min="6915" max="6915" width="53" style="3" customWidth="1"/>
    <col min="6916" max="6917" width="12.7109375" style="3" customWidth="1"/>
    <col min="6918" max="6918" width="0" style="3" hidden="1" customWidth="1"/>
    <col min="6919" max="6920" width="16.5703125" style="3" customWidth="1"/>
    <col min="6921" max="6921" width="0" style="3" hidden="1" customWidth="1"/>
    <col min="6922" max="6923" width="3.85546875" style="3" customWidth="1"/>
    <col min="6924" max="7168" width="9.140625" style="3"/>
    <col min="7169" max="7169" width="8.42578125" style="3" customWidth="1"/>
    <col min="7170" max="7170" width="15.7109375" style="3" customWidth="1"/>
    <col min="7171" max="7171" width="53" style="3" customWidth="1"/>
    <col min="7172" max="7173" width="12.7109375" style="3" customWidth="1"/>
    <col min="7174" max="7174" width="0" style="3" hidden="1" customWidth="1"/>
    <col min="7175" max="7176" width="16.5703125" style="3" customWidth="1"/>
    <col min="7177" max="7177" width="0" style="3" hidden="1" customWidth="1"/>
    <col min="7178" max="7179" width="3.85546875" style="3" customWidth="1"/>
    <col min="7180" max="7424" width="9.140625" style="3"/>
    <col min="7425" max="7425" width="8.42578125" style="3" customWidth="1"/>
    <col min="7426" max="7426" width="15.7109375" style="3" customWidth="1"/>
    <col min="7427" max="7427" width="53" style="3" customWidth="1"/>
    <col min="7428" max="7429" width="12.7109375" style="3" customWidth="1"/>
    <col min="7430" max="7430" width="0" style="3" hidden="1" customWidth="1"/>
    <col min="7431" max="7432" width="16.5703125" style="3" customWidth="1"/>
    <col min="7433" max="7433" width="0" style="3" hidden="1" customWidth="1"/>
    <col min="7434" max="7435" width="3.85546875" style="3" customWidth="1"/>
    <col min="7436" max="7680" width="9.140625" style="3"/>
    <col min="7681" max="7681" width="8.42578125" style="3" customWidth="1"/>
    <col min="7682" max="7682" width="15.7109375" style="3" customWidth="1"/>
    <col min="7683" max="7683" width="53" style="3" customWidth="1"/>
    <col min="7684" max="7685" width="12.7109375" style="3" customWidth="1"/>
    <col min="7686" max="7686" width="0" style="3" hidden="1" customWidth="1"/>
    <col min="7687" max="7688" width="16.5703125" style="3" customWidth="1"/>
    <col min="7689" max="7689" width="0" style="3" hidden="1" customWidth="1"/>
    <col min="7690" max="7691" width="3.85546875" style="3" customWidth="1"/>
    <col min="7692" max="7936" width="9.140625" style="3"/>
    <col min="7937" max="7937" width="8.42578125" style="3" customWidth="1"/>
    <col min="7938" max="7938" width="15.7109375" style="3" customWidth="1"/>
    <col min="7939" max="7939" width="53" style="3" customWidth="1"/>
    <col min="7940" max="7941" width="12.7109375" style="3" customWidth="1"/>
    <col min="7942" max="7942" width="0" style="3" hidden="1" customWidth="1"/>
    <col min="7943" max="7944" width="16.5703125" style="3" customWidth="1"/>
    <col min="7945" max="7945" width="0" style="3" hidden="1" customWidth="1"/>
    <col min="7946" max="7947" width="3.85546875" style="3" customWidth="1"/>
    <col min="7948" max="8192" width="9.140625" style="3"/>
    <col min="8193" max="8193" width="8.42578125" style="3" customWidth="1"/>
    <col min="8194" max="8194" width="15.7109375" style="3" customWidth="1"/>
    <col min="8195" max="8195" width="53" style="3" customWidth="1"/>
    <col min="8196" max="8197" width="12.7109375" style="3" customWidth="1"/>
    <col min="8198" max="8198" width="0" style="3" hidden="1" customWidth="1"/>
    <col min="8199" max="8200" width="16.5703125" style="3" customWidth="1"/>
    <col min="8201" max="8201" width="0" style="3" hidden="1" customWidth="1"/>
    <col min="8202" max="8203" width="3.85546875" style="3" customWidth="1"/>
    <col min="8204" max="8448" width="9.140625" style="3"/>
    <col min="8449" max="8449" width="8.42578125" style="3" customWidth="1"/>
    <col min="8450" max="8450" width="15.7109375" style="3" customWidth="1"/>
    <col min="8451" max="8451" width="53" style="3" customWidth="1"/>
    <col min="8452" max="8453" width="12.7109375" style="3" customWidth="1"/>
    <col min="8454" max="8454" width="0" style="3" hidden="1" customWidth="1"/>
    <col min="8455" max="8456" width="16.5703125" style="3" customWidth="1"/>
    <col min="8457" max="8457" width="0" style="3" hidden="1" customWidth="1"/>
    <col min="8458" max="8459" width="3.85546875" style="3" customWidth="1"/>
    <col min="8460" max="8704" width="9.140625" style="3"/>
    <col min="8705" max="8705" width="8.42578125" style="3" customWidth="1"/>
    <col min="8706" max="8706" width="15.7109375" style="3" customWidth="1"/>
    <col min="8707" max="8707" width="53" style="3" customWidth="1"/>
    <col min="8708" max="8709" width="12.7109375" style="3" customWidth="1"/>
    <col min="8710" max="8710" width="0" style="3" hidden="1" customWidth="1"/>
    <col min="8711" max="8712" width="16.5703125" style="3" customWidth="1"/>
    <col min="8713" max="8713" width="0" style="3" hidden="1" customWidth="1"/>
    <col min="8714" max="8715" width="3.85546875" style="3" customWidth="1"/>
    <col min="8716" max="8960" width="9.140625" style="3"/>
    <col min="8961" max="8961" width="8.42578125" style="3" customWidth="1"/>
    <col min="8962" max="8962" width="15.7109375" style="3" customWidth="1"/>
    <col min="8963" max="8963" width="53" style="3" customWidth="1"/>
    <col min="8964" max="8965" width="12.7109375" style="3" customWidth="1"/>
    <col min="8966" max="8966" width="0" style="3" hidden="1" customWidth="1"/>
    <col min="8967" max="8968" width="16.5703125" style="3" customWidth="1"/>
    <col min="8969" max="8969" width="0" style="3" hidden="1" customWidth="1"/>
    <col min="8970" max="8971" width="3.85546875" style="3" customWidth="1"/>
    <col min="8972" max="9216" width="9.140625" style="3"/>
    <col min="9217" max="9217" width="8.42578125" style="3" customWidth="1"/>
    <col min="9218" max="9218" width="15.7109375" style="3" customWidth="1"/>
    <col min="9219" max="9219" width="53" style="3" customWidth="1"/>
    <col min="9220" max="9221" width="12.7109375" style="3" customWidth="1"/>
    <col min="9222" max="9222" width="0" style="3" hidden="1" customWidth="1"/>
    <col min="9223" max="9224" width="16.5703125" style="3" customWidth="1"/>
    <col min="9225" max="9225" width="0" style="3" hidden="1" customWidth="1"/>
    <col min="9226" max="9227" width="3.85546875" style="3" customWidth="1"/>
    <col min="9228" max="9472" width="9.140625" style="3"/>
    <col min="9473" max="9473" width="8.42578125" style="3" customWidth="1"/>
    <col min="9474" max="9474" width="15.7109375" style="3" customWidth="1"/>
    <col min="9475" max="9475" width="53" style="3" customWidth="1"/>
    <col min="9476" max="9477" width="12.7109375" style="3" customWidth="1"/>
    <col min="9478" max="9478" width="0" style="3" hidden="1" customWidth="1"/>
    <col min="9479" max="9480" width="16.5703125" style="3" customWidth="1"/>
    <col min="9481" max="9481" width="0" style="3" hidden="1" customWidth="1"/>
    <col min="9482" max="9483" width="3.85546875" style="3" customWidth="1"/>
    <col min="9484" max="9728" width="9.140625" style="3"/>
    <col min="9729" max="9729" width="8.42578125" style="3" customWidth="1"/>
    <col min="9730" max="9730" width="15.7109375" style="3" customWidth="1"/>
    <col min="9731" max="9731" width="53" style="3" customWidth="1"/>
    <col min="9732" max="9733" width="12.7109375" style="3" customWidth="1"/>
    <col min="9734" max="9734" width="0" style="3" hidden="1" customWidth="1"/>
    <col min="9735" max="9736" width="16.5703125" style="3" customWidth="1"/>
    <col min="9737" max="9737" width="0" style="3" hidden="1" customWidth="1"/>
    <col min="9738" max="9739" width="3.85546875" style="3" customWidth="1"/>
    <col min="9740" max="9984" width="9.140625" style="3"/>
    <col min="9985" max="9985" width="8.42578125" style="3" customWidth="1"/>
    <col min="9986" max="9986" width="15.7109375" style="3" customWidth="1"/>
    <col min="9987" max="9987" width="53" style="3" customWidth="1"/>
    <col min="9988" max="9989" width="12.7109375" style="3" customWidth="1"/>
    <col min="9990" max="9990" width="0" style="3" hidden="1" customWidth="1"/>
    <col min="9991" max="9992" width="16.5703125" style="3" customWidth="1"/>
    <col min="9993" max="9993" width="0" style="3" hidden="1" customWidth="1"/>
    <col min="9994" max="9995" width="3.85546875" style="3" customWidth="1"/>
    <col min="9996" max="10240" width="9.140625" style="3"/>
    <col min="10241" max="10241" width="8.42578125" style="3" customWidth="1"/>
    <col min="10242" max="10242" width="15.7109375" style="3" customWidth="1"/>
    <col min="10243" max="10243" width="53" style="3" customWidth="1"/>
    <col min="10244" max="10245" width="12.7109375" style="3" customWidth="1"/>
    <col min="10246" max="10246" width="0" style="3" hidden="1" customWidth="1"/>
    <col min="10247" max="10248" width="16.5703125" style="3" customWidth="1"/>
    <col min="10249" max="10249" width="0" style="3" hidden="1" customWidth="1"/>
    <col min="10250" max="10251" width="3.85546875" style="3" customWidth="1"/>
    <col min="10252" max="10496" width="9.140625" style="3"/>
    <col min="10497" max="10497" width="8.42578125" style="3" customWidth="1"/>
    <col min="10498" max="10498" width="15.7109375" style="3" customWidth="1"/>
    <col min="10499" max="10499" width="53" style="3" customWidth="1"/>
    <col min="10500" max="10501" width="12.7109375" style="3" customWidth="1"/>
    <col min="10502" max="10502" width="0" style="3" hidden="1" customWidth="1"/>
    <col min="10503" max="10504" width="16.5703125" style="3" customWidth="1"/>
    <col min="10505" max="10505" width="0" style="3" hidden="1" customWidth="1"/>
    <col min="10506" max="10507" width="3.85546875" style="3" customWidth="1"/>
    <col min="10508" max="10752" width="9.140625" style="3"/>
    <col min="10753" max="10753" width="8.42578125" style="3" customWidth="1"/>
    <col min="10754" max="10754" width="15.7109375" style="3" customWidth="1"/>
    <col min="10755" max="10755" width="53" style="3" customWidth="1"/>
    <col min="10756" max="10757" width="12.7109375" style="3" customWidth="1"/>
    <col min="10758" max="10758" width="0" style="3" hidden="1" customWidth="1"/>
    <col min="10759" max="10760" width="16.5703125" style="3" customWidth="1"/>
    <col min="10761" max="10761" width="0" style="3" hidden="1" customWidth="1"/>
    <col min="10762" max="10763" width="3.85546875" style="3" customWidth="1"/>
    <col min="10764" max="11008" width="9.140625" style="3"/>
    <col min="11009" max="11009" width="8.42578125" style="3" customWidth="1"/>
    <col min="11010" max="11010" width="15.7109375" style="3" customWidth="1"/>
    <col min="11011" max="11011" width="53" style="3" customWidth="1"/>
    <col min="11012" max="11013" width="12.7109375" style="3" customWidth="1"/>
    <col min="11014" max="11014" width="0" style="3" hidden="1" customWidth="1"/>
    <col min="11015" max="11016" width="16.5703125" style="3" customWidth="1"/>
    <col min="11017" max="11017" width="0" style="3" hidden="1" customWidth="1"/>
    <col min="11018" max="11019" width="3.85546875" style="3" customWidth="1"/>
    <col min="11020" max="11264" width="9.140625" style="3"/>
    <col min="11265" max="11265" width="8.42578125" style="3" customWidth="1"/>
    <col min="11266" max="11266" width="15.7109375" style="3" customWidth="1"/>
    <col min="11267" max="11267" width="53" style="3" customWidth="1"/>
    <col min="11268" max="11269" width="12.7109375" style="3" customWidth="1"/>
    <col min="11270" max="11270" width="0" style="3" hidden="1" customWidth="1"/>
    <col min="11271" max="11272" width="16.5703125" style="3" customWidth="1"/>
    <col min="11273" max="11273" width="0" style="3" hidden="1" customWidth="1"/>
    <col min="11274" max="11275" width="3.85546875" style="3" customWidth="1"/>
    <col min="11276" max="11520" width="9.140625" style="3"/>
    <col min="11521" max="11521" width="8.42578125" style="3" customWidth="1"/>
    <col min="11522" max="11522" width="15.7109375" style="3" customWidth="1"/>
    <col min="11523" max="11523" width="53" style="3" customWidth="1"/>
    <col min="11524" max="11525" width="12.7109375" style="3" customWidth="1"/>
    <col min="11526" max="11526" width="0" style="3" hidden="1" customWidth="1"/>
    <col min="11527" max="11528" width="16.5703125" style="3" customWidth="1"/>
    <col min="11529" max="11529" width="0" style="3" hidden="1" customWidth="1"/>
    <col min="11530" max="11531" width="3.85546875" style="3" customWidth="1"/>
    <col min="11532" max="11776" width="9.140625" style="3"/>
    <col min="11777" max="11777" width="8.42578125" style="3" customWidth="1"/>
    <col min="11778" max="11778" width="15.7109375" style="3" customWidth="1"/>
    <col min="11779" max="11779" width="53" style="3" customWidth="1"/>
    <col min="11780" max="11781" width="12.7109375" style="3" customWidth="1"/>
    <col min="11782" max="11782" width="0" style="3" hidden="1" customWidth="1"/>
    <col min="11783" max="11784" width="16.5703125" style="3" customWidth="1"/>
    <col min="11785" max="11785" width="0" style="3" hidden="1" customWidth="1"/>
    <col min="11786" max="11787" width="3.85546875" style="3" customWidth="1"/>
    <col min="11788" max="12032" width="9.140625" style="3"/>
    <col min="12033" max="12033" width="8.42578125" style="3" customWidth="1"/>
    <col min="12034" max="12034" width="15.7109375" style="3" customWidth="1"/>
    <col min="12035" max="12035" width="53" style="3" customWidth="1"/>
    <col min="12036" max="12037" width="12.7109375" style="3" customWidth="1"/>
    <col min="12038" max="12038" width="0" style="3" hidden="1" customWidth="1"/>
    <col min="12039" max="12040" width="16.5703125" style="3" customWidth="1"/>
    <col min="12041" max="12041" width="0" style="3" hidden="1" customWidth="1"/>
    <col min="12042" max="12043" width="3.85546875" style="3" customWidth="1"/>
    <col min="12044" max="12288" width="9.140625" style="3"/>
    <col min="12289" max="12289" width="8.42578125" style="3" customWidth="1"/>
    <col min="12290" max="12290" width="15.7109375" style="3" customWidth="1"/>
    <col min="12291" max="12291" width="53" style="3" customWidth="1"/>
    <col min="12292" max="12293" width="12.7109375" style="3" customWidth="1"/>
    <col min="12294" max="12294" width="0" style="3" hidden="1" customWidth="1"/>
    <col min="12295" max="12296" width="16.5703125" style="3" customWidth="1"/>
    <col min="12297" max="12297" width="0" style="3" hidden="1" customWidth="1"/>
    <col min="12298" max="12299" width="3.85546875" style="3" customWidth="1"/>
    <col min="12300" max="12544" width="9.140625" style="3"/>
    <col min="12545" max="12545" width="8.42578125" style="3" customWidth="1"/>
    <col min="12546" max="12546" width="15.7109375" style="3" customWidth="1"/>
    <col min="12547" max="12547" width="53" style="3" customWidth="1"/>
    <col min="12548" max="12549" width="12.7109375" style="3" customWidth="1"/>
    <col min="12550" max="12550" width="0" style="3" hidden="1" customWidth="1"/>
    <col min="12551" max="12552" width="16.5703125" style="3" customWidth="1"/>
    <col min="12553" max="12553" width="0" style="3" hidden="1" customWidth="1"/>
    <col min="12554" max="12555" width="3.85546875" style="3" customWidth="1"/>
    <col min="12556" max="12800" width="9.140625" style="3"/>
    <col min="12801" max="12801" width="8.42578125" style="3" customWidth="1"/>
    <col min="12802" max="12802" width="15.7109375" style="3" customWidth="1"/>
    <col min="12803" max="12803" width="53" style="3" customWidth="1"/>
    <col min="12804" max="12805" width="12.7109375" style="3" customWidth="1"/>
    <col min="12806" max="12806" width="0" style="3" hidden="1" customWidth="1"/>
    <col min="12807" max="12808" width="16.5703125" style="3" customWidth="1"/>
    <col min="12809" max="12809" width="0" style="3" hidden="1" customWidth="1"/>
    <col min="12810" max="12811" width="3.85546875" style="3" customWidth="1"/>
    <col min="12812" max="13056" width="9.140625" style="3"/>
    <col min="13057" max="13057" width="8.42578125" style="3" customWidth="1"/>
    <col min="13058" max="13058" width="15.7109375" style="3" customWidth="1"/>
    <col min="13059" max="13059" width="53" style="3" customWidth="1"/>
    <col min="13060" max="13061" width="12.7109375" style="3" customWidth="1"/>
    <col min="13062" max="13062" width="0" style="3" hidden="1" customWidth="1"/>
    <col min="13063" max="13064" width="16.5703125" style="3" customWidth="1"/>
    <col min="13065" max="13065" width="0" style="3" hidden="1" customWidth="1"/>
    <col min="13066" max="13067" width="3.85546875" style="3" customWidth="1"/>
    <col min="13068" max="13312" width="9.140625" style="3"/>
    <col min="13313" max="13313" width="8.42578125" style="3" customWidth="1"/>
    <col min="13314" max="13314" width="15.7109375" style="3" customWidth="1"/>
    <col min="13315" max="13315" width="53" style="3" customWidth="1"/>
    <col min="13316" max="13317" width="12.7109375" style="3" customWidth="1"/>
    <col min="13318" max="13318" width="0" style="3" hidden="1" customWidth="1"/>
    <col min="13319" max="13320" width="16.5703125" style="3" customWidth="1"/>
    <col min="13321" max="13321" width="0" style="3" hidden="1" customWidth="1"/>
    <col min="13322" max="13323" width="3.85546875" style="3" customWidth="1"/>
    <col min="13324" max="13568" width="9.140625" style="3"/>
    <col min="13569" max="13569" width="8.42578125" style="3" customWidth="1"/>
    <col min="13570" max="13570" width="15.7109375" style="3" customWidth="1"/>
    <col min="13571" max="13571" width="53" style="3" customWidth="1"/>
    <col min="13572" max="13573" width="12.7109375" style="3" customWidth="1"/>
    <col min="13574" max="13574" width="0" style="3" hidden="1" customWidth="1"/>
    <col min="13575" max="13576" width="16.5703125" style="3" customWidth="1"/>
    <col min="13577" max="13577" width="0" style="3" hidden="1" customWidth="1"/>
    <col min="13578" max="13579" width="3.85546875" style="3" customWidth="1"/>
    <col min="13580" max="13824" width="9.140625" style="3"/>
    <col min="13825" max="13825" width="8.42578125" style="3" customWidth="1"/>
    <col min="13826" max="13826" width="15.7109375" style="3" customWidth="1"/>
    <col min="13827" max="13827" width="53" style="3" customWidth="1"/>
    <col min="13828" max="13829" width="12.7109375" style="3" customWidth="1"/>
    <col min="13830" max="13830" width="0" style="3" hidden="1" customWidth="1"/>
    <col min="13831" max="13832" width="16.5703125" style="3" customWidth="1"/>
    <col min="13833" max="13833" width="0" style="3" hidden="1" customWidth="1"/>
    <col min="13834" max="13835" width="3.85546875" style="3" customWidth="1"/>
    <col min="13836" max="14080" width="9.140625" style="3"/>
    <col min="14081" max="14081" width="8.42578125" style="3" customWidth="1"/>
    <col min="14082" max="14082" width="15.7109375" style="3" customWidth="1"/>
    <col min="14083" max="14083" width="53" style="3" customWidth="1"/>
    <col min="14084" max="14085" width="12.7109375" style="3" customWidth="1"/>
    <col min="14086" max="14086" width="0" style="3" hidden="1" customWidth="1"/>
    <col min="14087" max="14088" width="16.5703125" style="3" customWidth="1"/>
    <col min="14089" max="14089" width="0" style="3" hidden="1" customWidth="1"/>
    <col min="14090" max="14091" width="3.85546875" style="3" customWidth="1"/>
    <col min="14092" max="14336" width="9.140625" style="3"/>
    <col min="14337" max="14337" width="8.42578125" style="3" customWidth="1"/>
    <col min="14338" max="14338" width="15.7109375" style="3" customWidth="1"/>
    <col min="14339" max="14339" width="53" style="3" customWidth="1"/>
    <col min="14340" max="14341" width="12.7109375" style="3" customWidth="1"/>
    <col min="14342" max="14342" width="0" style="3" hidden="1" customWidth="1"/>
    <col min="14343" max="14344" width="16.5703125" style="3" customWidth="1"/>
    <col min="14345" max="14345" width="0" style="3" hidden="1" customWidth="1"/>
    <col min="14346" max="14347" width="3.85546875" style="3" customWidth="1"/>
    <col min="14348" max="14592" width="9.140625" style="3"/>
    <col min="14593" max="14593" width="8.42578125" style="3" customWidth="1"/>
    <col min="14594" max="14594" width="15.7109375" style="3" customWidth="1"/>
    <col min="14595" max="14595" width="53" style="3" customWidth="1"/>
    <col min="14596" max="14597" width="12.7109375" style="3" customWidth="1"/>
    <col min="14598" max="14598" width="0" style="3" hidden="1" customWidth="1"/>
    <col min="14599" max="14600" width="16.5703125" style="3" customWidth="1"/>
    <col min="14601" max="14601" width="0" style="3" hidden="1" customWidth="1"/>
    <col min="14602" max="14603" width="3.85546875" style="3" customWidth="1"/>
    <col min="14604" max="14848" width="9.140625" style="3"/>
    <col min="14849" max="14849" width="8.42578125" style="3" customWidth="1"/>
    <col min="14850" max="14850" width="15.7109375" style="3" customWidth="1"/>
    <col min="14851" max="14851" width="53" style="3" customWidth="1"/>
    <col min="14852" max="14853" width="12.7109375" style="3" customWidth="1"/>
    <col min="14854" max="14854" width="0" style="3" hidden="1" customWidth="1"/>
    <col min="14855" max="14856" width="16.5703125" style="3" customWidth="1"/>
    <col min="14857" max="14857" width="0" style="3" hidden="1" customWidth="1"/>
    <col min="14858" max="14859" width="3.85546875" style="3" customWidth="1"/>
    <col min="14860" max="15104" width="9.140625" style="3"/>
    <col min="15105" max="15105" width="8.42578125" style="3" customWidth="1"/>
    <col min="15106" max="15106" width="15.7109375" style="3" customWidth="1"/>
    <col min="15107" max="15107" width="53" style="3" customWidth="1"/>
    <col min="15108" max="15109" width="12.7109375" style="3" customWidth="1"/>
    <col min="15110" max="15110" width="0" style="3" hidden="1" customWidth="1"/>
    <col min="15111" max="15112" width="16.5703125" style="3" customWidth="1"/>
    <col min="15113" max="15113" width="0" style="3" hidden="1" customWidth="1"/>
    <col min="15114" max="15115" width="3.85546875" style="3" customWidth="1"/>
    <col min="15116" max="15360" width="9.140625" style="3"/>
    <col min="15361" max="15361" width="8.42578125" style="3" customWidth="1"/>
    <col min="15362" max="15362" width="15.7109375" style="3" customWidth="1"/>
    <col min="15363" max="15363" width="53" style="3" customWidth="1"/>
    <col min="15364" max="15365" width="12.7109375" style="3" customWidth="1"/>
    <col min="15366" max="15366" width="0" style="3" hidden="1" customWidth="1"/>
    <col min="15367" max="15368" width="16.5703125" style="3" customWidth="1"/>
    <col min="15369" max="15369" width="0" style="3" hidden="1" customWidth="1"/>
    <col min="15370" max="15371" width="3.85546875" style="3" customWidth="1"/>
    <col min="15372" max="15616" width="9.140625" style="3"/>
    <col min="15617" max="15617" width="8.42578125" style="3" customWidth="1"/>
    <col min="15618" max="15618" width="15.7109375" style="3" customWidth="1"/>
    <col min="15619" max="15619" width="53" style="3" customWidth="1"/>
    <col min="15620" max="15621" width="12.7109375" style="3" customWidth="1"/>
    <col min="15622" max="15622" width="0" style="3" hidden="1" customWidth="1"/>
    <col min="15623" max="15624" width="16.5703125" style="3" customWidth="1"/>
    <col min="15625" max="15625" width="0" style="3" hidden="1" customWidth="1"/>
    <col min="15626" max="15627" width="3.85546875" style="3" customWidth="1"/>
    <col min="15628" max="15872" width="9.140625" style="3"/>
    <col min="15873" max="15873" width="8.42578125" style="3" customWidth="1"/>
    <col min="15874" max="15874" width="15.7109375" style="3" customWidth="1"/>
    <col min="15875" max="15875" width="53" style="3" customWidth="1"/>
    <col min="15876" max="15877" width="12.7109375" style="3" customWidth="1"/>
    <col min="15878" max="15878" width="0" style="3" hidden="1" customWidth="1"/>
    <col min="15879" max="15880" width="16.5703125" style="3" customWidth="1"/>
    <col min="15881" max="15881" width="0" style="3" hidden="1" customWidth="1"/>
    <col min="15882" max="15883" width="3.85546875" style="3" customWidth="1"/>
    <col min="15884" max="16128" width="9.140625" style="3"/>
    <col min="16129" max="16129" width="8.42578125" style="3" customWidth="1"/>
    <col min="16130" max="16130" width="15.7109375" style="3" customWidth="1"/>
    <col min="16131" max="16131" width="53" style="3" customWidth="1"/>
    <col min="16132" max="16133" width="12.7109375" style="3" customWidth="1"/>
    <col min="16134" max="16134" width="0" style="3" hidden="1" customWidth="1"/>
    <col min="16135" max="16136" width="16.5703125" style="3" customWidth="1"/>
    <col min="16137" max="16137" width="0" style="3" hidden="1" customWidth="1"/>
    <col min="16138" max="16139" width="3.85546875" style="3" customWidth="1"/>
    <col min="16140" max="16384" width="9.140625" style="3"/>
  </cols>
  <sheetData>
    <row r="1" spans="1:11" ht="26.25" x14ac:dyDescent="0.25">
      <c r="A1" s="105" t="s">
        <v>80</v>
      </c>
      <c r="B1" s="105"/>
      <c r="C1" s="105"/>
      <c r="D1" s="105"/>
      <c r="E1" s="105"/>
      <c r="F1" s="105"/>
      <c r="G1" s="105"/>
      <c r="H1" s="105"/>
      <c r="I1" s="44"/>
    </row>
    <row r="2" spans="1:11" ht="15" x14ac:dyDescent="0.25">
      <c r="A2" s="106"/>
      <c r="B2" s="106"/>
      <c r="C2" s="106"/>
      <c r="D2" s="106"/>
      <c r="E2" s="106"/>
      <c r="F2" s="106"/>
      <c r="G2" s="106"/>
      <c r="H2" s="106"/>
      <c r="I2" s="18"/>
    </row>
    <row r="3" spans="1:11" ht="16.5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ht="16.5" x14ac:dyDescent="0.25">
      <c r="A4" s="5"/>
      <c r="B4" s="5"/>
      <c r="C4" s="5"/>
      <c r="D4" s="5"/>
      <c r="E4" s="5"/>
      <c r="F4" s="5"/>
      <c r="G4" s="5"/>
      <c r="H4" s="5"/>
      <c r="I4" s="5"/>
    </row>
    <row r="5" spans="1:11" ht="15.75" x14ac:dyDescent="0.25">
      <c r="A5" s="7" t="s">
        <v>0</v>
      </c>
      <c r="B5" s="7"/>
      <c r="C5" s="19" t="s">
        <v>77</v>
      </c>
      <c r="D5" s="8" t="s">
        <v>1</v>
      </c>
      <c r="E5" s="8"/>
      <c r="F5" s="7"/>
      <c r="G5" s="8" t="s">
        <v>2</v>
      </c>
      <c r="H5" s="7"/>
    </row>
    <row r="6" spans="1:11" ht="14.25" x14ac:dyDescent="0.25">
      <c r="A6" s="7" t="s">
        <v>3</v>
      </c>
      <c r="B6" s="7"/>
      <c r="C6" s="8" t="s">
        <v>78</v>
      </c>
      <c r="D6" s="8" t="s">
        <v>4</v>
      </c>
      <c r="E6" s="8"/>
      <c r="F6" s="7"/>
      <c r="G6" s="7" t="s">
        <v>5</v>
      </c>
      <c r="H6" s="7"/>
    </row>
    <row r="7" spans="1:11" ht="14.25" x14ac:dyDescent="0.25">
      <c r="A7" s="7" t="s">
        <v>6</v>
      </c>
      <c r="B7" s="7"/>
      <c r="C7" s="7" t="s">
        <v>220</v>
      </c>
      <c r="D7" s="8" t="s">
        <v>7</v>
      </c>
      <c r="E7" s="8"/>
      <c r="F7" s="7"/>
      <c r="G7" s="7" t="s">
        <v>8</v>
      </c>
      <c r="H7" s="7"/>
    </row>
    <row r="8" spans="1:11" ht="14.25" x14ac:dyDescent="0.25">
      <c r="A8" s="8" t="s">
        <v>9</v>
      </c>
      <c r="B8" s="7"/>
      <c r="C8" s="7" t="s">
        <v>81</v>
      </c>
      <c r="D8" s="7" t="s">
        <v>75</v>
      </c>
      <c r="E8" s="7"/>
      <c r="F8" s="7"/>
      <c r="G8" s="7" t="s">
        <v>76</v>
      </c>
      <c r="H8" s="7"/>
    </row>
    <row r="9" spans="1:11" ht="14.25" x14ac:dyDescent="0.25">
      <c r="A9" s="7"/>
    </row>
    <row r="10" spans="1:11" ht="15" thickBot="1" x14ac:dyDescent="0.3">
      <c r="A10" s="9"/>
      <c r="B10" s="9"/>
      <c r="C10" s="9"/>
      <c r="D10" s="9"/>
      <c r="E10" s="9"/>
      <c r="F10" s="9"/>
      <c r="G10" s="9"/>
      <c r="H10" s="9"/>
      <c r="I10" s="7"/>
      <c r="J10" s="7"/>
      <c r="K10" s="7"/>
    </row>
    <row r="11" spans="1:11" ht="15" thickTop="1" x14ac:dyDescent="0.25">
      <c r="A11" s="107" t="s">
        <v>10</v>
      </c>
      <c r="B11" s="107" t="s">
        <v>11</v>
      </c>
      <c r="C11" s="107" t="s">
        <v>12</v>
      </c>
      <c r="D11" s="107" t="s">
        <v>13</v>
      </c>
      <c r="E11" s="107" t="s">
        <v>14</v>
      </c>
      <c r="F11" s="107" t="s">
        <v>14</v>
      </c>
      <c r="G11" s="107" t="s">
        <v>15</v>
      </c>
      <c r="H11" s="109" t="s">
        <v>16</v>
      </c>
      <c r="J11" s="7"/>
      <c r="K11" s="7"/>
    </row>
    <row r="12" spans="1:11" ht="14.25" x14ac:dyDescent="0.25">
      <c r="A12" s="108"/>
      <c r="B12" s="108"/>
      <c r="C12" s="108"/>
      <c r="D12" s="108"/>
      <c r="E12" s="108"/>
      <c r="F12" s="108"/>
      <c r="G12" s="108"/>
      <c r="H12" s="110"/>
      <c r="J12" s="7"/>
      <c r="K12" s="7"/>
    </row>
    <row r="13" spans="1:11" ht="15" x14ac:dyDescent="0.2">
      <c r="A13" s="111" t="s">
        <v>17</v>
      </c>
      <c r="B13" s="10" t="s">
        <v>82</v>
      </c>
      <c r="C13" s="76" t="s">
        <v>18</v>
      </c>
      <c r="D13" s="77">
        <v>1</v>
      </c>
      <c r="E13" s="10"/>
      <c r="F13" s="10" t="s">
        <v>19</v>
      </c>
      <c r="G13" s="2" t="b">
        <f t="shared" ref="G13:G76" si="0">IF(E13="A",4,IF(E13="A-",3.7,IF(E13="B+",3.3,IF(E13="B",3,IF(E13="B-",2.7,IF(E13="C+",2.3,IF(E13="C",2,IF(E13="D",1))))))))</f>
        <v>0</v>
      </c>
      <c r="H13" s="11">
        <f t="shared" ref="H13:H76" si="1">D13*G13</f>
        <v>0</v>
      </c>
      <c r="J13" s="7"/>
      <c r="K13" s="7"/>
    </row>
    <row r="14" spans="1:11" ht="15" x14ac:dyDescent="0.25">
      <c r="A14" s="112"/>
      <c r="B14" s="12" t="s">
        <v>83</v>
      </c>
      <c r="C14" s="13" t="s">
        <v>84</v>
      </c>
      <c r="D14" s="78">
        <v>2</v>
      </c>
      <c r="E14" s="12"/>
      <c r="F14" s="12" t="s">
        <v>19</v>
      </c>
      <c r="G14" s="1" t="b">
        <f t="shared" si="0"/>
        <v>0</v>
      </c>
      <c r="H14" s="14">
        <f t="shared" si="1"/>
        <v>0</v>
      </c>
      <c r="J14" s="7"/>
      <c r="K14" s="7"/>
    </row>
    <row r="15" spans="1:11" ht="15" x14ac:dyDescent="0.25">
      <c r="A15" s="112"/>
      <c r="B15" s="12" t="s">
        <v>85</v>
      </c>
      <c r="C15" s="13" t="s">
        <v>86</v>
      </c>
      <c r="D15" s="78">
        <v>2</v>
      </c>
      <c r="E15" s="12"/>
      <c r="F15" s="12" t="s">
        <v>19</v>
      </c>
      <c r="G15" s="1" t="b">
        <f t="shared" si="0"/>
        <v>0</v>
      </c>
      <c r="H15" s="14">
        <f t="shared" si="1"/>
        <v>0</v>
      </c>
    </row>
    <row r="16" spans="1:11" ht="15" x14ac:dyDescent="0.25">
      <c r="A16" s="112"/>
      <c r="B16" s="12" t="s">
        <v>87</v>
      </c>
      <c r="C16" s="13" t="s">
        <v>88</v>
      </c>
      <c r="D16" s="78">
        <v>2</v>
      </c>
      <c r="E16" s="12"/>
      <c r="F16" s="12" t="s">
        <v>19</v>
      </c>
      <c r="G16" s="1" t="b">
        <f t="shared" si="0"/>
        <v>0</v>
      </c>
      <c r="H16" s="14">
        <f t="shared" si="1"/>
        <v>0</v>
      </c>
    </row>
    <row r="17" spans="1:11" ht="15" x14ac:dyDescent="0.25">
      <c r="A17" s="112"/>
      <c r="B17" s="12" t="s">
        <v>89</v>
      </c>
      <c r="C17" s="13" t="s">
        <v>90</v>
      </c>
      <c r="D17" s="78">
        <v>2</v>
      </c>
      <c r="E17" s="12"/>
      <c r="F17" s="12" t="s">
        <v>19</v>
      </c>
      <c r="G17" s="47" t="b">
        <f t="shared" si="0"/>
        <v>0</v>
      </c>
      <c r="H17" s="14">
        <f t="shared" si="1"/>
        <v>0</v>
      </c>
    </row>
    <row r="18" spans="1:11" ht="15" x14ac:dyDescent="0.25">
      <c r="A18" s="112"/>
      <c r="B18" s="12" t="s">
        <v>91</v>
      </c>
      <c r="C18" s="13" t="s">
        <v>92</v>
      </c>
      <c r="D18" s="78">
        <v>2</v>
      </c>
      <c r="E18" s="12"/>
      <c r="F18" s="12" t="s">
        <v>19</v>
      </c>
      <c r="G18" s="48" t="b">
        <f t="shared" si="0"/>
        <v>0</v>
      </c>
      <c r="H18" s="14">
        <f t="shared" si="1"/>
        <v>0</v>
      </c>
    </row>
    <row r="19" spans="1:11" ht="15" x14ac:dyDescent="0.25">
      <c r="A19" s="112"/>
      <c r="B19" s="12" t="s">
        <v>93</v>
      </c>
      <c r="C19" s="13" t="s">
        <v>94</v>
      </c>
      <c r="D19" s="78">
        <v>2</v>
      </c>
      <c r="E19" s="12"/>
      <c r="F19" s="12" t="s">
        <v>19</v>
      </c>
      <c r="G19" s="48" t="b">
        <f t="shared" si="0"/>
        <v>0</v>
      </c>
      <c r="H19" s="14">
        <f t="shared" si="1"/>
        <v>0</v>
      </c>
    </row>
    <row r="20" spans="1:11" ht="15" x14ac:dyDescent="0.25">
      <c r="A20" s="112"/>
      <c r="B20" s="12" t="s">
        <v>95</v>
      </c>
      <c r="C20" s="13" t="s">
        <v>96</v>
      </c>
      <c r="D20" s="78">
        <v>2</v>
      </c>
      <c r="E20" s="12"/>
      <c r="F20" s="12" t="s">
        <v>19</v>
      </c>
      <c r="G20" s="48" t="b">
        <f t="shared" si="0"/>
        <v>0</v>
      </c>
      <c r="H20" s="14">
        <f t="shared" si="1"/>
        <v>0</v>
      </c>
    </row>
    <row r="21" spans="1:11" ht="15" x14ac:dyDescent="0.25">
      <c r="A21" s="112"/>
      <c r="B21" s="12" t="s">
        <v>97</v>
      </c>
      <c r="C21" s="13" t="s">
        <v>98</v>
      </c>
      <c r="D21" s="78">
        <v>2</v>
      </c>
      <c r="E21" s="12"/>
      <c r="F21" s="12" t="s">
        <v>19</v>
      </c>
      <c r="G21" s="48" t="b">
        <f t="shared" si="0"/>
        <v>0</v>
      </c>
      <c r="H21" s="14">
        <f t="shared" si="1"/>
        <v>0</v>
      </c>
    </row>
    <row r="22" spans="1:11" ht="15" x14ac:dyDescent="0.25">
      <c r="A22" s="112"/>
      <c r="B22" s="12" t="s">
        <v>99</v>
      </c>
      <c r="C22" s="13" t="s">
        <v>100</v>
      </c>
      <c r="D22" s="78">
        <v>2</v>
      </c>
      <c r="E22" s="12"/>
      <c r="F22" s="12" t="s">
        <v>19</v>
      </c>
      <c r="G22" s="1" t="b">
        <f t="shared" si="0"/>
        <v>0</v>
      </c>
      <c r="H22" s="14">
        <f t="shared" si="1"/>
        <v>0</v>
      </c>
      <c r="I22" s="7" t="s">
        <v>21</v>
      </c>
      <c r="J22" s="7"/>
      <c r="K22" s="7"/>
    </row>
    <row r="23" spans="1:11" ht="15" x14ac:dyDescent="0.25">
      <c r="A23" s="113"/>
      <c r="B23" s="15" t="s">
        <v>101</v>
      </c>
      <c r="C23" s="37" t="s">
        <v>102</v>
      </c>
      <c r="D23" s="79">
        <v>2</v>
      </c>
      <c r="E23" s="15"/>
      <c r="F23" s="15" t="s">
        <v>19</v>
      </c>
      <c r="G23" s="49" t="b">
        <f t="shared" si="0"/>
        <v>0</v>
      </c>
      <c r="H23" s="16">
        <f t="shared" si="1"/>
        <v>0</v>
      </c>
      <c r="J23" s="7"/>
      <c r="K23" s="7"/>
    </row>
    <row r="24" spans="1:11" ht="15" x14ac:dyDescent="0.2">
      <c r="A24" s="111" t="s">
        <v>22</v>
      </c>
      <c r="B24" s="33" t="s">
        <v>103</v>
      </c>
      <c r="C24" s="76" t="s">
        <v>23</v>
      </c>
      <c r="D24" s="80">
        <v>1</v>
      </c>
      <c r="E24" s="33"/>
      <c r="F24" s="33" t="s">
        <v>19</v>
      </c>
      <c r="G24" s="47" t="b">
        <f t="shared" si="0"/>
        <v>0</v>
      </c>
      <c r="H24" s="36">
        <f t="shared" si="1"/>
        <v>0</v>
      </c>
    </row>
    <row r="25" spans="1:11" ht="15" x14ac:dyDescent="0.25">
      <c r="A25" s="112"/>
      <c r="B25" s="33" t="s">
        <v>104</v>
      </c>
      <c r="C25" s="13" t="s">
        <v>105</v>
      </c>
      <c r="D25" s="78">
        <v>2</v>
      </c>
      <c r="E25" s="12"/>
      <c r="F25" s="12" t="s">
        <v>19</v>
      </c>
      <c r="G25" s="48" t="b">
        <f t="shared" si="0"/>
        <v>0</v>
      </c>
      <c r="H25" s="14">
        <f t="shared" si="1"/>
        <v>0</v>
      </c>
      <c r="J25" s="7"/>
      <c r="K25" s="7"/>
    </row>
    <row r="26" spans="1:11" ht="15" x14ac:dyDescent="0.25">
      <c r="A26" s="112"/>
      <c r="B26" s="12" t="s">
        <v>106</v>
      </c>
      <c r="C26" s="13" t="s">
        <v>24</v>
      </c>
      <c r="D26" s="78">
        <v>2</v>
      </c>
      <c r="E26" s="12"/>
      <c r="F26" s="12" t="s">
        <v>19</v>
      </c>
      <c r="G26" s="1" t="b">
        <f t="shared" si="0"/>
        <v>0</v>
      </c>
      <c r="H26" s="14">
        <f t="shared" si="1"/>
        <v>0</v>
      </c>
      <c r="J26" s="7"/>
      <c r="K26" s="7"/>
    </row>
    <row r="27" spans="1:11" ht="15" x14ac:dyDescent="0.25">
      <c r="A27" s="112"/>
      <c r="B27" s="12" t="s">
        <v>107</v>
      </c>
      <c r="C27" s="13" t="s">
        <v>25</v>
      </c>
      <c r="D27" s="78">
        <v>2</v>
      </c>
      <c r="E27" s="12"/>
      <c r="F27" s="12" t="s">
        <v>19</v>
      </c>
      <c r="G27" s="1" t="b">
        <f t="shared" si="0"/>
        <v>0</v>
      </c>
      <c r="H27" s="14">
        <f t="shared" si="1"/>
        <v>0</v>
      </c>
    </row>
    <row r="28" spans="1:11" ht="15" x14ac:dyDescent="0.25">
      <c r="A28" s="112"/>
      <c r="B28" s="12" t="s">
        <v>108</v>
      </c>
      <c r="C28" s="81" t="s">
        <v>109</v>
      </c>
      <c r="D28" s="78">
        <v>2</v>
      </c>
      <c r="E28" s="12"/>
      <c r="F28" s="12" t="s">
        <v>19</v>
      </c>
      <c r="G28" s="47" t="b">
        <f t="shared" si="0"/>
        <v>0</v>
      </c>
      <c r="H28" s="14">
        <f t="shared" si="1"/>
        <v>0</v>
      </c>
      <c r="J28" s="7"/>
      <c r="K28" s="7"/>
    </row>
    <row r="29" spans="1:11" ht="15" x14ac:dyDescent="0.25">
      <c r="A29" s="112"/>
      <c r="B29" s="12" t="s">
        <v>110</v>
      </c>
      <c r="C29" s="13" t="s">
        <v>111</v>
      </c>
      <c r="D29" s="78">
        <v>2</v>
      </c>
      <c r="E29" s="12"/>
      <c r="F29" s="12" t="s">
        <v>19</v>
      </c>
      <c r="G29" s="48" t="b">
        <f t="shared" si="0"/>
        <v>0</v>
      </c>
      <c r="H29" s="14">
        <f t="shared" si="1"/>
        <v>0</v>
      </c>
    </row>
    <row r="30" spans="1:11" ht="15" x14ac:dyDescent="0.25">
      <c r="A30" s="112"/>
      <c r="B30" s="12" t="s">
        <v>112</v>
      </c>
      <c r="C30" s="13" t="s">
        <v>113</v>
      </c>
      <c r="D30" s="78">
        <v>2</v>
      </c>
      <c r="E30" s="12"/>
      <c r="F30" s="12" t="s">
        <v>19</v>
      </c>
      <c r="G30" s="48" t="b">
        <f t="shared" si="0"/>
        <v>0</v>
      </c>
      <c r="H30" s="14">
        <f t="shared" si="1"/>
        <v>0</v>
      </c>
    </row>
    <row r="31" spans="1:11" ht="15" x14ac:dyDescent="0.25">
      <c r="A31" s="112"/>
      <c r="B31" s="12" t="s">
        <v>114</v>
      </c>
      <c r="C31" s="82" t="s">
        <v>115</v>
      </c>
      <c r="D31" s="78">
        <v>2</v>
      </c>
      <c r="E31" s="12"/>
      <c r="F31" s="12" t="s">
        <v>19</v>
      </c>
      <c r="G31" s="1" t="b">
        <f t="shared" si="0"/>
        <v>0</v>
      </c>
      <c r="H31" s="14">
        <f t="shared" si="1"/>
        <v>0</v>
      </c>
    </row>
    <row r="32" spans="1:11" ht="15" x14ac:dyDescent="0.25">
      <c r="A32" s="112"/>
      <c r="B32" s="12" t="s">
        <v>116</v>
      </c>
      <c r="C32" s="82" t="s">
        <v>117</v>
      </c>
      <c r="D32" s="78">
        <v>2</v>
      </c>
      <c r="E32" s="12"/>
      <c r="F32" s="12" t="s">
        <v>19</v>
      </c>
      <c r="G32" s="47" t="b">
        <f t="shared" si="0"/>
        <v>0</v>
      </c>
      <c r="H32" s="14">
        <f t="shared" si="1"/>
        <v>0</v>
      </c>
    </row>
    <row r="33" spans="1:8" ht="15" x14ac:dyDescent="0.25">
      <c r="A33" s="112"/>
      <c r="B33" s="12" t="s">
        <v>118</v>
      </c>
      <c r="C33" s="82" t="s">
        <v>119</v>
      </c>
      <c r="D33" s="78">
        <v>2</v>
      </c>
      <c r="E33" s="12"/>
      <c r="F33" s="12" t="s">
        <v>19</v>
      </c>
      <c r="G33" s="48" t="b">
        <f t="shared" si="0"/>
        <v>0</v>
      </c>
      <c r="H33" s="14">
        <f t="shared" si="1"/>
        <v>0</v>
      </c>
    </row>
    <row r="34" spans="1:8" ht="15" x14ac:dyDescent="0.25">
      <c r="A34" s="113"/>
      <c r="B34" s="15" t="s">
        <v>120</v>
      </c>
      <c r="C34" s="37" t="s">
        <v>121</v>
      </c>
      <c r="D34" s="79">
        <v>2</v>
      </c>
      <c r="E34" s="15"/>
      <c r="F34" s="15" t="s">
        <v>19</v>
      </c>
      <c r="G34" s="49" t="b">
        <f t="shared" si="0"/>
        <v>0</v>
      </c>
      <c r="H34" s="16">
        <f t="shared" si="1"/>
        <v>0</v>
      </c>
    </row>
    <row r="35" spans="1:8" ht="15" x14ac:dyDescent="0.2">
      <c r="A35" s="111" t="s">
        <v>26</v>
      </c>
      <c r="B35" s="33" t="s">
        <v>122</v>
      </c>
      <c r="C35" s="76" t="s">
        <v>27</v>
      </c>
      <c r="D35" s="80">
        <v>1</v>
      </c>
      <c r="E35" s="33"/>
      <c r="F35" s="33" t="s">
        <v>19</v>
      </c>
      <c r="G35" s="47" t="b">
        <f t="shared" si="0"/>
        <v>0</v>
      </c>
      <c r="H35" s="36">
        <f t="shared" si="1"/>
        <v>0</v>
      </c>
    </row>
    <row r="36" spans="1:8" ht="15" x14ac:dyDescent="0.25">
      <c r="A36" s="112"/>
      <c r="B36" s="12" t="s">
        <v>123</v>
      </c>
      <c r="C36" s="82" t="s">
        <v>28</v>
      </c>
      <c r="D36" s="78">
        <v>2</v>
      </c>
      <c r="E36" s="12"/>
      <c r="F36" s="12" t="s">
        <v>19</v>
      </c>
      <c r="G36" s="1" t="b">
        <f t="shared" si="0"/>
        <v>0</v>
      </c>
      <c r="H36" s="14">
        <f t="shared" si="1"/>
        <v>0</v>
      </c>
    </row>
    <row r="37" spans="1:8" ht="15" x14ac:dyDescent="0.25">
      <c r="A37" s="112"/>
      <c r="B37" s="12" t="s">
        <v>124</v>
      </c>
      <c r="C37" s="13" t="s">
        <v>29</v>
      </c>
      <c r="D37" s="78">
        <v>2</v>
      </c>
      <c r="E37" s="12"/>
      <c r="F37" s="12" t="s">
        <v>19</v>
      </c>
      <c r="G37" s="47" t="b">
        <f t="shared" si="0"/>
        <v>0</v>
      </c>
      <c r="H37" s="14">
        <f t="shared" si="1"/>
        <v>0</v>
      </c>
    </row>
    <row r="38" spans="1:8" ht="15" x14ac:dyDescent="0.25">
      <c r="A38" s="112"/>
      <c r="B38" s="12" t="s">
        <v>125</v>
      </c>
      <c r="C38" s="13" t="s">
        <v>126</v>
      </c>
      <c r="D38" s="78">
        <v>2</v>
      </c>
      <c r="E38" s="12"/>
      <c r="F38" s="12" t="s">
        <v>19</v>
      </c>
      <c r="G38" s="1" t="b">
        <f t="shared" si="0"/>
        <v>0</v>
      </c>
      <c r="H38" s="14">
        <f t="shared" si="1"/>
        <v>0</v>
      </c>
    </row>
    <row r="39" spans="1:8" ht="15" x14ac:dyDescent="0.25">
      <c r="A39" s="112"/>
      <c r="B39" s="12" t="s">
        <v>127</v>
      </c>
      <c r="C39" s="82" t="s">
        <v>128</v>
      </c>
      <c r="D39" s="78">
        <v>2</v>
      </c>
      <c r="E39" s="12"/>
      <c r="F39" s="12" t="s">
        <v>19</v>
      </c>
      <c r="G39" s="1" t="b">
        <f t="shared" si="0"/>
        <v>0</v>
      </c>
      <c r="H39" s="14">
        <f t="shared" si="1"/>
        <v>0</v>
      </c>
    </row>
    <row r="40" spans="1:8" ht="15" x14ac:dyDescent="0.25">
      <c r="A40" s="112"/>
      <c r="B40" s="12" t="s">
        <v>129</v>
      </c>
      <c r="C40" s="82" t="s">
        <v>130</v>
      </c>
      <c r="D40" s="78">
        <v>2</v>
      </c>
      <c r="E40" s="12"/>
      <c r="F40" s="12" t="s">
        <v>19</v>
      </c>
      <c r="G40" s="1" t="b">
        <f t="shared" si="0"/>
        <v>0</v>
      </c>
      <c r="H40" s="14">
        <f t="shared" si="1"/>
        <v>0</v>
      </c>
    </row>
    <row r="41" spans="1:8" ht="15" x14ac:dyDescent="0.25">
      <c r="A41" s="112"/>
      <c r="B41" s="12" t="s">
        <v>131</v>
      </c>
      <c r="C41" s="82" t="s">
        <v>132</v>
      </c>
      <c r="D41" s="78">
        <v>2</v>
      </c>
      <c r="E41" s="12"/>
      <c r="F41" s="12"/>
      <c r="G41" s="47" t="b">
        <f t="shared" si="0"/>
        <v>0</v>
      </c>
      <c r="H41" s="14">
        <f t="shared" si="1"/>
        <v>0</v>
      </c>
    </row>
    <row r="42" spans="1:8" ht="15" x14ac:dyDescent="0.25">
      <c r="A42" s="112"/>
      <c r="B42" s="12" t="s">
        <v>133</v>
      </c>
      <c r="C42" s="82" t="s">
        <v>134</v>
      </c>
      <c r="D42" s="78">
        <v>2</v>
      </c>
      <c r="E42" s="12"/>
      <c r="F42" s="12"/>
      <c r="G42" s="48" t="b">
        <f t="shared" si="0"/>
        <v>0</v>
      </c>
      <c r="H42" s="14">
        <f t="shared" si="1"/>
        <v>0</v>
      </c>
    </row>
    <row r="43" spans="1:8" ht="15" x14ac:dyDescent="0.25">
      <c r="A43" s="112"/>
      <c r="B43" s="12" t="s">
        <v>135</v>
      </c>
      <c r="C43" s="82" t="s">
        <v>136</v>
      </c>
      <c r="D43" s="78">
        <v>2</v>
      </c>
      <c r="E43" s="12"/>
      <c r="F43" s="12"/>
      <c r="G43" s="1" t="b">
        <f t="shared" si="0"/>
        <v>0</v>
      </c>
      <c r="H43" s="14">
        <f t="shared" si="1"/>
        <v>0</v>
      </c>
    </row>
    <row r="44" spans="1:8" ht="15" x14ac:dyDescent="0.25">
      <c r="A44" s="112"/>
      <c r="B44" s="12" t="s">
        <v>118</v>
      </c>
      <c r="C44" s="82" t="s">
        <v>137</v>
      </c>
      <c r="D44" s="78">
        <v>2</v>
      </c>
      <c r="E44" s="12"/>
      <c r="F44" s="12" t="s">
        <v>19</v>
      </c>
      <c r="G44" s="48" t="b">
        <f t="shared" si="0"/>
        <v>0</v>
      </c>
      <c r="H44" s="14">
        <f t="shared" si="1"/>
        <v>0</v>
      </c>
    </row>
    <row r="45" spans="1:8" ht="15" x14ac:dyDescent="0.25">
      <c r="A45" s="113"/>
      <c r="B45" s="15" t="s">
        <v>138</v>
      </c>
      <c r="C45" s="83" t="s">
        <v>139</v>
      </c>
      <c r="D45" s="79">
        <v>2</v>
      </c>
      <c r="E45" s="15"/>
      <c r="F45" s="15" t="s">
        <v>19</v>
      </c>
      <c r="G45" s="49" t="b">
        <f t="shared" si="0"/>
        <v>0</v>
      </c>
      <c r="H45" s="16">
        <f t="shared" si="1"/>
        <v>0</v>
      </c>
    </row>
    <row r="46" spans="1:8" ht="15" x14ac:dyDescent="0.2">
      <c r="A46" s="111" t="s">
        <v>30</v>
      </c>
      <c r="B46" s="33" t="s">
        <v>140</v>
      </c>
      <c r="C46" s="76" t="s">
        <v>31</v>
      </c>
      <c r="D46" s="80">
        <v>1</v>
      </c>
      <c r="E46" s="33"/>
      <c r="F46" s="33" t="s">
        <v>19</v>
      </c>
      <c r="G46" s="47" t="b">
        <f t="shared" si="0"/>
        <v>0</v>
      </c>
      <c r="H46" s="36">
        <f t="shared" si="1"/>
        <v>0</v>
      </c>
    </row>
    <row r="47" spans="1:8" ht="15" x14ac:dyDescent="0.25">
      <c r="A47" s="112"/>
      <c r="B47" s="12" t="s">
        <v>141</v>
      </c>
      <c r="C47" s="82" t="s">
        <v>142</v>
      </c>
      <c r="D47" s="78">
        <v>2</v>
      </c>
      <c r="E47" s="12"/>
      <c r="F47" s="12" t="s">
        <v>19</v>
      </c>
      <c r="G47" s="48" t="b">
        <f t="shared" si="0"/>
        <v>0</v>
      </c>
      <c r="H47" s="14">
        <f t="shared" si="1"/>
        <v>0</v>
      </c>
    </row>
    <row r="48" spans="1:8" ht="15" x14ac:dyDescent="0.25">
      <c r="A48" s="112"/>
      <c r="B48" s="12" t="s">
        <v>143</v>
      </c>
      <c r="C48" s="13" t="s">
        <v>144</v>
      </c>
      <c r="D48" s="78">
        <v>2</v>
      </c>
      <c r="E48" s="12"/>
      <c r="F48" s="12" t="s">
        <v>19</v>
      </c>
      <c r="G48" s="1" t="b">
        <f t="shared" si="0"/>
        <v>0</v>
      </c>
      <c r="H48" s="14">
        <f t="shared" si="1"/>
        <v>0</v>
      </c>
    </row>
    <row r="49" spans="1:12" ht="15" x14ac:dyDescent="0.25">
      <c r="A49" s="112"/>
      <c r="B49" s="12" t="s">
        <v>145</v>
      </c>
      <c r="C49" s="84" t="s">
        <v>146</v>
      </c>
      <c r="D49" s="78">
        <v>2</v>
      </c>
      <c r="E49" s="12"/>
      <c r="F49" s="12" t="s">
        <v>19</v>
      </c>
      <c r="G49" s="1" t="b">
        <f t="shared" si="0"/>
        <v>0</v>
      </c>
      <c r="H49" s="14">
        <f t="shared" si="1"/>
        <v>0</v>
      </c>
    </row>
    <row r="50" spans="1:12" ht="15" x14ac:dyDescent="0.25">
      <c r="A50" s="112"/>
      <c r="B50" s="12" t="s">
        <v>147</v>
      </c>
      <c r="C50" s="82" t="s">
        <v>148</v>
      </c>
      <c r="D50" s="78">
        <v>2</v>
      </c>
      <c r="E50" s="12"/>
      <c r="F50" s="12" t="s">
        <v>19</v>
      </c>
      <c r="G50" s="1" t="b">
        <f t="shared" si="0"/>
        <v>0</v>
      </c>
      <c r="H50" s="14">
        <f t="shared" si="1"/>
        <v>0</v>
      </c>
    </row>
    <row r="51" spans="1:12" ht="15" x14ac:dyDescent="0.25">
      <c r="A51" s="112"/>
      <c r="B51" s="12" t="s">
        <v>149</v>
      </c>
      <c r="C51" s="82" t="s">
        <v>150</v>
      </c>
      <c r="D51" s="78">
        <v>2</v>
      </c>
      <c r="E51" s="12"/>
      <c r="F51" s="12" t="s">
        <v>19</v>
      </c>
      <c r="G51" s="1" t="b">
        <f t="shared" si="0"/>
        <v>0</v>
      </c>
      <c r="H51" s="14">
        <f t="shared" si="1"/>
        <v>0</v>
      </c>
    </row>
    <row r="52" spans="1:12" ht="15" x14ac:dyDescent="0.25">
      <c r="A52" s="112"/>
      <c r="B52" s="12" t="s">
        <v>151</v>
      </c>
      <c r="C52" s="82" t="s">
        <v>152</v>
      </c>
      <c r="D52" s="78">
        <v>2</v>
      </c>
      <c r="E52" s="12"/>
      <c r="F52" s="12" t="s">
        <v>19</v>
      </c>
      <c r="G52" s="47" t="b">
        <f t="shared" si="0"/>
        <v>0</v>
      </c>
      <c r="H52" s="14">
        <f t="shared" si="1"/>
        <v>0</v>
      </c>
    </row>
    <row r="53" spans="1:12" ht="15" x14ac:dyDescent="0.25">
      <c r="A53" s="112"/>
      <c r="B53" s="12" t="s">
        <v>153</v>
      </c>
      <c r="C53" s="82" t="s">
        <v>32</v>
      </c>
      <c r="D53" s="78">
        <v>2</v>
      </c>
      <c r="E53" s="12"/>
      <c r="F53" s="12" t="s">
        <v>19</v>
      </c>
      <c r="G53" s="48" t="b">
        <f t="shared" si="0"/>
        <v>0</v>
      </c>
      <c r="H53" s="14">
        <f t="shared" si="1"/>
        <v>0</v>
      </c>
    </row>
    <row r="54" spans="1:12" ht="15" x14ac:dyDescent="0.25">
      <c r="A54" s="112"/>
      <c r="B54" s="12" t="s">
        <v>154</v>
      </c>
      <c r="C54" s="82" t="s">
        <v>155</v>
      </c>
      <c r="D54" s="78">
        <v>2</v>
      </c>
      <c r="E54" s="12"/>
      <c r="F54" s="12" t="s">
        <v>19</v>
      </c>
      <c r="G54" s="48" t="b">
        <f t="shared" si="0"/>
        <v>0</v>
      </c>
      <c r="H54" s="14">
        <f t="shared" si="1"/>
        <v>0</v>
      </c>
    </row>
    <row r="55" spans="1:12" ht="15" x14ac:dyDescent="0.25">
      <c r="A55" s="113"/>
      <c r="B55" s="15" t="s">
        <v>114</v>
      </c>
      <c r="C55" s="83" t="s">
        <v>156</v>
      </c>
      <c r="D55" s="79">
        <v>2</v>
      </c>
      <c r="E55" s="15"/>
      <c r="F55" s="38" t="s">
        <v>19</v>
      </c>
      <c r="G55" s="50" t="b">
        <f t="shared" si="0"/>
        <v>0</v>
      </c>
      <c r="H55" s="39">
        <f t="shared" si="1"/>
        <v>0</v>
      </c>
    </row>
    <row r="56" spans="1:12" ht="15" x14ac:dyDescent="0.2">
      <c r="A56" s="111" t="s">
        <v>33</v>
      </c>
      <c r="B56" s="33" t="s">
        <v>157</v>
      </c>
      <c r="C56" s="76" t="s">
        <v>34</v>
      </c>
      <c r="D56" s="80">
        <v>1</v>
      </c>
      <c r="E56" s="33"/>
      <c r="F56" s="33" t="s">
        <v>19</v>
      </c>
      <c r="G56" s="47" t="b">
        <f t="shared" si="0"/>
        <v>0</v>
      </c>
      <c r="H56" s="36">
        <f t="shared" si="1"/>
        <v>0</v>
      </c>
    </row>
    <row r="57" spans="1:12" ht="15" x14ac:dyDescent="0.25">
      <c r="A57" s="112"/>
      <c r="B57" s="12" t="s">
        <v>158</v>
      </c>
      <c r="C57" s="82" t="s">
        <v>159</v>
      </c>
      <c r="D57" s="78">
        <v>2</v>
      </c>
      <c r="E57" s="12"/>
      <c r="F57" s="12" t="s">
        <v>19</v>
      </c>
      <c r="G57" s="1" t="b">
        <f t="shared" si="0"/>
        <v>0</v>
      </c>
      <c r="H57" s="14">
        <f t="shared" si="1"/>
        <v>0</v>
      </c>
    </row>
    <row r="58" spans="1:12" ht="15" x14ac:dyDescent="0.25">
      <c r="A58" s="112"/>
      <c r="B58" s="33" t="s">
        <v>160</v>
      </c>
      <c r="C58" s="84" t="s">
        <v>161</v>
      </c>
      <c r="D58" s="80">
        <v>2</v>
      </c>
      <c r="E58" s="33"/>
      <c r="F58" s="33" t="s">
        <v>19</v>
      </c>
      <c r="G58" s="47" t="b">
        <f t="shared" si="0"/>
        <v>0</v>
      </c>
      <c r="H58" s="36">
        <f t="shared" si="1"/>
        <v>0</v>
      </c>
    </row>
    <row r="59" spans="1:12" ht="15" x14ac:dyDescent="0.25">
      <c r="A59" s="112"/>
      <c r="B59" s="12" t="s">
        <v>162</v>
      </c>
      <c r="C59" s="13" t="s">
        <v>163</v>
      </c>
      <c r="D59" s="78">
        <v>2</v>
      </c>
      <c r="E59" s="12"/>
      <c r="F59" s="12" t="s">
        <v>19</v>
      </c>
      <c r="G59" s="1" t="b">
        <f t="shared" si="0"/>
        <v>0</v>
      </c>
      <c r="H59" s="14">
        <f t="shared" si="1"/>
        <v>0</v>
      </c>
      <c r="L59" s="35"/>
    </row>
    <row r="60" spans="1:12" ht="15" x14ac:dyDescent="0.25">
      <c r="A60" s="112"/>
      <c r="B60" s="12">
        <v>3135252</v>
      </c>
      <c r="C60" s="84" t="s">
        <v>164</v>
      </c>
      <c r="D60" s="78">
        <v>2</v>
      </c>
      <c r="E60" s="12"/>
      <c r="F60" s="12" t="s">
        <v>19</v>
      </c>
      <c r="G60" s="1" t="b">
        <f t="shared" si="0"/>
        <v>0</v>
      </c>
      <c r="H60" s="14">
        <f t="shared" si="1"/>
        <v>0</v>
      </c>
    </row>
    <row r="61" spans="1:12" ht="15" x14ac:dyDescent="0.25">
      <c r="A61" s="112"/>
      <c r="B61" s="12" t="s">
        <v>165</v>
      </c>
      <c r="C61" s="82" t="s">
        <v>166</v>
      </c>
      <c r="D61" s="78">
        <v>2</v>
      </c>
      <c r="E61" s="12"/>
      <c r="F61" s="12" t="s">
        <v>19</v>
      </c>
      <c r="G61" s="1" t="b">
        <f t="shared" si="0"/>
        <v>0</v>
      </c>
      <c r="H61" s="14">
        <f t="shared" si="1"/>
        <v>0</v>
      </c>
    </row>
    <row r="62" spans="1:12" ht="15" x14ac:dyDescent="0.25">
      <c r="A62" s="112"/>
      <c r="B62" s="12" t="s">
        <v>167</v>
      </c>
      <c r="C62" s="82" t="s">
        <v>168</v>
      </c>
      <c r="D62" s="78">
        <v>2</v>
      </c>
      <c r="E62" s="12"/>
      <c r="F62" s="12" t="s">
        <v>19</v>
      </c>
      <c r="G62" s="47" t="b">
        <f t="shared" si="0"/>
        <v>0</v>
      </c>
      <c r="H62" s="14">
        <f t="shared" si="1"/>
        <v>0</v>
      </c>
    </row>
    <row r="63" spans="1:12" ht="15" x14ac:dyDescent="0.25">
      <c r="A63" s="112"/>
      <c r="B63" s="12">
        <v>3135255</v>
      </c>
      <c r="C63" s="82" t="s">
        <v>169</v>
      </c>
      <c r="D63" s="78">
        <v>2</v>
      </c>
      <c r="E63" s="12"/>
      <c r="F63" s="12" t="s">
        <v>19</v>
      </c>
      <c r="G63" s="48" t="b">
        <f t="shared" si="0"/>
        <v>0</v>
      </c>
      <c r="H63" s="14">
        <f t="shared" si="1"/>
        <v>0</v>
      </c>
    </row>
    <row r="64" spans="1:12" ht="15" x14ac:dyDescent="0.25">
      <c r="A64" s="112"/>
      <c r="B64" s="12" t="s">
        <v>170</v>
      </c>
      <c r="C64" s="82" t="s">
        <v>171</v>
      </c>
      <c r="D64" s="78">
        <v>2</v>
      </c>
      <c r="E64" s="12"/>
      <c r="F64" s="12" t="s">
        <v>19</v>
      </c>
      <c r="G64" s="48" t="b">
        <f t="shared" si="0"/>
        <v>0</v>
      </c>
      <c r="H64" s="14">
        <f t="shared" si="1"/>
        <v>0</v>
      </c>
    </row>
    <row r="65" spans="1:8" ht="15" x14ac:dyDescent="0.25">
      <c r="A65" s="112"/>
      <c r="B65" s="12" t="s">
        <v>172</v>
      </c>
      <c r="C65" s="82" t="s">
        <v>173</v>
      </c>
      <c r="D65" s="78">
        <v>2</v>
      </c>
      <c r="E65" s="12"/>
      <c r="F65" s="13"/>
      <c r="G65" s="48" t="b">
        <f t="shared" si="0"/>
        <v>0</v>
      </c>
      <c r="H65" s="14">
        <f t="shared" si="1"/>
        <v>0</v>
      </c>
    </row>
    <row r="66" spans="1:8" ht="15" x14ac:dyDescent="0.25">
      <c r="A66" s="113"/>
      <c r="B66" s="15" t="s">
        <v>174</v>
      </c>
      <c r="C66" s="83" t="s">
        <v>175</v>
      </c>
      <c r="D66" s="79">
        <v>2</v>
      </c>
      <c r="E66" s="15"/>
      <c r="F66" s="37"/>
      <c r="G66" s="49" t="b">
        <f t="shared" si="0"/>
        <v>0</v>
      </c>
      <c r="H66" s="16">
        <f t="shared" si="1"/>
        <v>0</v>
      </c>
    </row>
    <row r="67" spans="1:8" ht="15" x14ac:dyDescent="0.2">
      <c r="A67" s="111" t="s">
        <v>35</v>
      </c>
      <c r="B67" s="33" t="s">
        <v>176</v>
      </c>
      <c r="C67" s="76" t="s">
        <v>36</v>
      </c>
      <c r="D67" s="80">
        <v>1</v>
      </c>
      <c r="E67" s="33"/>
      <c r="F67" s="33" t="s">
        <v>19</v>
      </c>
      <c r="G67" s="47" t="b">
        <f t="shared" si="0"/>
        <v>0</v>
      </c>
      <c r="H67" s="36">
        <f t="shared" si="1"/>
        <v>0</v>
      </c>
    </row>
    <row r="68" spans="1:8" ht="15" x14ac:dyDescent="0.25">
      <c r="A68" s="112"/>
      <c r="B68" s="12" t="s">
        <v>177</v>
      </c>
      <c r="C68" s="82" t="s">
        <v>178</v>
      </c>
      <c r="D68" s="78">
        <v>2</v>
      </c>
      <c r="E68" s="12"/>
      <c r="F68" s="12" t="s">
        <v>19</v>
      </c>
      <c r="G68" s="48" t="b">
        <f t="shared" si="0"/>
        <v>0</v>
      </c>
      <c r="H68" s="14">
        <f t="shared" si="1"/>
        <v>0</v>
      </c>
    </row>
    <row r="69" spans="1:8" ht="15" x14ac:dyDescent="0.25">
      <c r="A69" s="112"/>
      <c r="B69" s="12" t="s">
        <v>179</v>
      </c>
      <c r="C69" s="82" t="s">
        <v>180</v>
      </c>
      <c r="D69" s="78">
        <v>2</v>
      </c>
      <c r="E69" s="12"/>
      <c r="F69" s="12" t="s">
        <v>19</v>
      </c>
      <c r="G69" s="1" t="b">
        <f t="shared" si="0"/>
        <v>0</v>
      </c>
      <c r="H69" s="14">
        <f t="shared" si="1"/>
        <v>0</v>
      </c>
    </row>
    <row r="70" spans="1:8" ht="15" x14ac:dyDescent="0.25">
      <c r="A70" s="112"/>
      <c r="B70" s="12" t="s">
        <v>181</v>
      </c>
      <c r="C70" s="82" t="s">
        <v>182</v>
      </c>
      <c r="D70" s="78">
        <v>2</v>
      </c>
      <c r="E70" s="12"/>
      <c r="F70" s="12" t="s">
        <v>19</v>
      </c>
      <c r="G70" s="47" t="b">
        <f t="shared" si="0"/>
        <v>0</v>
      </c>
      <c r="H70" s="14">
        <f t="shared" si="1"/>
        <v>0</v>
      </c>
    </row>
    <row r="71" spans="1:8" ht="15" x14ac:dyDescent="0.25">
      <c r="A71" s="112"/>
      <c r="B71" s="12" t="s">
        <v>183</v>
      </c>
      <c r="C71" s="82" t="s">
        <v>184</v>
      </c>
      <c r="D71" s="78">
        <v>2</v>
      </c>
      <c r="E71" s="12"/>
      <c r="F71" s="12" t="s">
        <v>19</v>
      </c>
      <c r="G71" s="1" t="b">
        <f t="shared" si="0"/>
        <v>0</v>
      </c>
      <c r="H71" s="14">
        <f t="shared" si="1"/>
        <v>0</v>
      </c>
    </row>
    <row r="72" spans="1:8" ht="15" x14ac:dyDescent="0.25">
      <c r="A72" s="112"/>
      <c r="B72" s="12" t="s">
        <v>185</v>
      </c>
      <c r="C72" s="82" t="s">
        <v>186</v>
      </c>
      <c r="D72" s="78">
        <v>2</v>
      </c>
      <c r="E72" s="12"/>
      <c r="F72" s="12" t="s">
        <v>19</v>
      </c>
      <c r="G72" s="47" t="b">
        <f t="shared" si="0"/>
        <v>0</v>
      </c>
      <c r="H72" s="14">
        <f t="shared" si="1"/>
        <v>0</v>
      </c>
    </row>
    <row r="73" spans="1:8" ht="15" x14ac:dyDescent="0.25">
      <c r="A73" s="112"/>
      <c r="B73" s="12" t="s">
        <v>187</v>
      </c>
      <c r="C73" s="82" t="s">
        <v>188</v>
      </c>
      <c r="D73" s="78">
        <v>2</v>
      </c>
      <c r="E73" s="12"/>
      <c r="F73" s="12" t="s">
        <v>19</v>
      </c>
      <c r="G73" s="48" t="b">
        <f t="shared" si="0"/>
        <v>0</v>
      </c>
      <c r="H73" s="14">
        <f t="shared" si="1"/>
        <v>0</v>
      </c>
    </row>
    <row r="74" spans="1:8" ht="15" x14ac:dyDescent="0.25">
      <c r="A74" s="112"/>
      <c r="B74" s="85">
        <v>106213</v>
      </c>
      <c r="C74" s="82" t="s">
        <v>189</v>
      </c>
      <c r="D74" s="78">
        <v>2</v>
      </c>
      <c r="E74" s="12"/>
      <c r="F74" s="12" t="s">
        <v>19</v>
      </c>
      <c r="G74" s="48" t="b">
        <f t="shared" si="0"/>
        <v>0</v>
      </c>
      <c r="H74" s="14">
        <f t="shared" si="1"/>
        <v>0</v>
      </c>
    </row>
    <row r="75" spans="1:8" ht="15" x14ac:dyDescent="0.25">
      <c r="A75" s="112"/>
      <c r="B75" s="12" t="s">
        <v>190</v>
      </c>
      <c r="C75" s="82" t="s">
        <v>191</v>
      </c>
      <c r="D75" s="78">
        <v>2</v>
      </c>
      <c r="E75" s="12"/>
      <c r="F75" s="12" t="s">
        <v>20</v>
      </c>
      <c r="G75" s="1" t="b">
        <f t="shared" si="0"/>
        <v>0</v>
      </c>
      <c r="H75" s="14">
        <f t="shared" si="1"/>
        <v>0</v>
      </c>
    </row>
    <row r="76" spans="1:8" ht="15" x14ac:dyDescent="0.25">
      <c r="A76" s="113"/>
      <c r="B76" s="15" t="s">
        <v>192</v>
      </c>
      <c r="C76" s="83" t="s">
        <v>193</v>
      </c>
      <c r="D76" s="79">
        <v>2</v>
      </c>
      <c r="E76" s="15"/>
      <c r="F76" s="15" t="s">
        <v>19</v>
      </c>
      <c r="G76" s="49" t="b">
        <f t="shared" si="0"/>
        <v>0</v>
      </c>
      <c r="H76" s="16">
        <f t="shared" si="1"/>
        <v>0</v>
      </c>
    </row>
    <row r="77" spans="1:8" ht="15" x14ac:dyDescent="0.2">
      <c r="A77" s="111" t="s">
        <v>37</v>
      </c>
      <c r="B77" s="33" t="s">
        <v>194</v>
      </c>
      <c r="C77" s="76" t="s">
        <v>38</v>
      </c>
      <c r="D77" s="80">
        <v>1</v>
      </c>
      <c r="E77" s="33"/>
      <c r="F77" s="33" t="s">
        <v>19</v>
      </c>
      <c r="G77" s="47" t="b">
        <f t="shared" ref="G77:G90" si="2">IF(E77="A",4,IF(E77="A-",3.7,IF(E77="B+",3.3,IF(E77="B",3,IF(E77="B-",2.7,IF(E77="C+",2.3,IF(E77="C",2,IF(E77="D",1))))))))</f>
        <v>0</v>
      </c>
      <c r="H77" s="36">
        <f t="shared" ref="H77:H90" si="3">D77*G77</f>
        <v>0</v>
      </c>
    </row>
    <row r="78" spans="1:8" ht="15" x14ac:dyDescent="0.25">
      <c r="A78" s="112"/>
      <c r="B78" s="12" t="s">
        <v>195</v>
      </c>
      <c r="C78" s="82" t="s">
        <v>196</v>
      </c>
      <c r="D78" s="78">
        <v>2</v>
      </c>
      <c r="E78" s="12"/>
      <c r="F78" s="12" t="s">
        <v>19</v>
      </c>
      <c r="G78" s="1" t="b">
        <f t="shared" si="2"/>
        <v>0</v>
      </c>
      <c r="H78" s="14">
        <f t="shared" si="3"/>
        <v>0</v>
      </c>
    </row>
    <row r="79" spans="1:8" ht="15" x14ac:dyDescent="0.25">
      <c r="A79" s="112"/>
      <c r="B79" s="12" t="s">
        <v>197</v>
      </c>
      <c r="C79" s="82" t="s">
        <v>198</v>
      </c>
      <c r="D79" s="78">
        <v>2</v>
      </c>
      <c r="E79" s="12"/>
      <c r="F79" s="12" t="s">
        <v>19</v>
      </c>
      <c r="G79" s="1" t="b">
        <f t="shared" si="2"/>
        <v>0</v>
      </c>
      <c r="H79" s="14">
        <f t="shared" si="3"/>
        <v>0</v>
      </c>
    </row>
    <row r="80" spans="1:8" ht="15" x14ac:dyDescent="0.25">
      <c r="A80" s="112"/>
      <c r="B80" s="12" t="s">
        <v>199</v>
      </c>
      <c r="C80" s="82" t="s">
        <v>200</v>
      </c>
      <c r="D80" s="78">
        <v>2</v>
      </c>
      <c r="E80" s="12"/>
      <c r="F80" s="12" t="s">
        <v>19</v>
      </c>
      <c r="G80" s="47" t="b">
        <f t="shared" si="2"/>
        <v>0</v>
      </c>
      <c r="H80" s="14">
        <f t="shared" si="3"/>
        <v>0</v>
      </c>
    </row>
    <row r="81" spans="1:8" ht="15" x14ac:dyDescent="0.25">
      <c r="A81" s="112"/>
      <c r="B81" s="12" t="s">
        <v>201</v>
      </c>
      <c r="C81" s="82" t="s">
        <v>202</v>
      </c>
      <c r="D81" s="78">
        <v>4</v>
      </c>
      <c r="E81" s="12"/>
      <c r="F81" s="12" t="s">
        <v>19</v>
      </c>
      <c r="G81" s="48" t="b">
        <f t="shared" si="2"/>
        <v>0</v>
      </c>
      <c r="H81" s="14">
        <f t="shared" si="3"/>
        <v>0</v>
      </c>
    </row>
    <row r="82" spans="1:8" ht="15" x14ac:dyDescent="0.25">
      <c r="A82" s="112"/>
      <c r="B82" s="12" t="s">
        <v>203</v>
      </c>
      <c r="C82" s="82" t="s">
        <v>204</v>
      </c>
      <c r="D82" s="78">
        <v>2</v>
      </c>
      <c r="E82" s="12"/>
      <c r="F82" s="12" t="s">
        <v>19</v>
      </c>
      <c r="G82" s="1" t="b">
        <f t="shared" si="2"/>
        <v>0</v>
      </c>
      <c r="H82" s="14">
        <f t="shared" si="3"/>
        <v>0</v>
      </c>
    </row>
    <row r="83" spans="1:8" ht="15" x14ac:dyDescent="0.25">
      <c r="A83" s="112"/>
      <c r="B83" s="12" t="s">
        <v>205</v>
      </c>
      <c r="C83" s="82" t="s">
        <v>206</v>
      </c>
      <c r="D83" s="78">
        <v>2</v>
      </c>
      <c r="E83" s="12"/>
      <c r="F83" s="12" t="s">
        <v>19</v>
      </c>
      <c r="G83" s="47" t="b">
        <f>IF(E83="A",4,IF(E83="A-",3.7,IF(E83="B+",3.3,IF(E83="B",3,IF(E83="B-",2.7,IF(E83="C+",2.3,IF(E83="C",2,IF(E83="D",1))))))))</f>
        <v>0</v>
      </c>
      <c r="H83" s="14">
        <f t="shared" si="3"/>
        <v>0</v>
      </c>
    </row>
    <row r="84" spans="1:8" ht="15" x14ac:dyDescent="0.25">
      <c r="A84" s="112"/>
      <c r="B84" s="12" t="s">
        <v>207</v>
      </c>
      <c r="C84" s="82" t="s">
        <v>208</v>
      </c>
      <c r="D84" s="78">
        <v>2</v>
      </c>
      <c r="E84" s="12"/>
      <c r="F84" s="12"/>
      <c r="G84" s="48" t="b">
        <f t="shared" si="2"/>
        <v>0</v>
      </c>
      <c r="H84" s="14">
        <f t="shared" si="3"/>
        <v>0</v>
      </c>
    </row>
    <row r="85" spans="1:8" ht="15" x14ac:dyDescent="0.25">
      <c r="A85" s="112"/>
      <c r="B85" s="12" t="s">
        <v>209</v>
      </c>
      <c r="C85" s="82" t="s">
        <v>210</v>
      </c>
      <c r="D85" s="78">
        <v>2</v>
      </c>
      <c r="E85" s="12"/>
      <c r="F85" s="12"/>
      <c r="G85" s="1" t="b">
        <f t="shared" si="2"/>
        <v>0</v>
      </c>
      <c r="H85" s="14">
        <f t="shared" si="3"/>
        <v>0</v>
      </c>
    </row>
    <row r="86" spans="1:8" ht="15" x14ac:dyDescent="0.25">
      <c r="A86" s="113"/>
      <c r="B86" s="15" t="s">
        <v>211</v>
      </c>
      <c r="C86" s="83" t="s">
        <v>39</v>
      </c>
      <c r="D86" s="79">
        <v>2</v>
      </c>
      <c r="E86" s="15"/>
      <c r="F86" s="15"/>
      <c r="G86" s="86" t="b">
        <f t="shared" si="2"/>
        <v>0</v>
      </c>
      <c r="H86" s="16">
        <f t="shared" si="3"/>
        <v>0</v>
      </c>
    </row>
    <row r="87" spans="1:8" ht="15" x14ac:dyDescent="0.2">
      <c r="A87" s="111" t="s">
        <v>40</v>
      </c>
      <c r="B87" s="33" t="s">
        <v>212</v>
      </c>
      <c r="C87" s="76" t="s">
        <v>41</v>
      </c>
      <c r="D87" s="80">
        <v>1</v>
      </c>
      <c r="E87" s="33"/>
      <c r="F87" s="33"/>
      <c r="G87" s="51" t="b">
        <f t="shared" si="2"/>
        <v>0</v>
      </c>
      <c r="H87" s="36">
        <f t="shared" si="3"/>
        <v>0</v>
      </c>
    </row>
    <row r="88" spans="1:8" ht="15" x14ac:dyDescent="0.25">
      <c r="A88" s="112"/>
      <c r="B88" s="104" t="s">
        <v>242</v>
      </c>
      <c r="C88" s="68" t="s">
        <v>243</v>
      </c>
      <c r="D88" s="78">
        <v>4</v>
      </c>
      <c r="E88" s="12"/>
      <c r="F88" s="12"/>
      <c r="G88" s="47" t="b">
        <f t="shared" si="2"/>
        <v>0</v>
      </c>
      <c r="H88" s="14">
        <f t="shared" si="3"/>
        <v>0</v>
      </c>
    </row>
    <row r="89" spans="1:8" ht="15" x14ac:dyDescent="0.25">
      <c r="A89" s="112"/>
      <c r="B89" s="12" t="s">
        <v>213</v>
      </c>
      <c r="C89" s="82" t="s">
        <v>214</v>
      </c>
      <c r="D89" s="78">
        <v>3</v>
      </c>
      <c r="E89" s="12"/>
      <c r="F89" s="12"/>
      <c r="G89" s="1" t="b">
        <f t="shared" si="2"/>
        <v>0</v>
      </c>
      <c r="H89" s="14">
        <f t="shared" si="3"/>
        <v>0</v>
      </c>
    </row>
    <row r="90" spans="1:8" ht="15.75" thickBot="1" x14ac:dyDescent="0.3">
      <c r="A90" s="112"/>
      <c r="B90" s="34" t="s">
        <v>215</v>
      </c>
      <c r="C90" s="87" t="s">
        <v>216</v>
      </c>
      <c r="D90" s="88">
        <v>6</v>
      </c>
      <c r="E90" s="34"/>
      <c r="F90" s="34"/>
      <c r="G90" s="48" t="b">
        <f t="shared" si="2"/>
        <v>0</v>
      </c>
      <c r="H90" s="89">
        <f t="shared" si="3"/>
        <v>0</v>
      </c>
    </row>
    <row r="91" spans="1:8" ht="17.25" thickTop="1" thickBot="1" x14ac:dyDescent="0.3">
      <c r="A91" s="114"/>
      <c r="B91" s="115"/>
      <c r="C91" s="116"/>
      <c r="D91" s="75">
        <f>SUM(D13:D90)</f>
        <v>157</v>
      </c>
      <c r="E91" s="40"/>
      <c r="F91" s="41"/>
      <c r="G91" s="42"/>
      <c r="H91" s="43">
        <f>SUM(H13:H90)</f>
        <v>0</v>
      </c>
    </row>
    <row r="92" spans="1:8" ht="16.5" thickTop="1" x14ac:dyDescent="0.25">
      <c r="A92" s="20"/>
      <c r="B92" s="20"/>
      <c r="D92" s="20"/>
      <c r="E92" s="20"/>
      <c r="F92" s="21"/>
      <c r="G92" s="21"/>
      <c r="H92" s="20"/>
    </row>
    <row r="93" spans="1:8" ht="15" x14ac:dyDescent="0.25">
      <c r="A93" s="24" t="s">
        <v>217</v>
      </c>
      <c r="B93" s="24"/>
      <c r="C93" s="117" t="s">
        <v>218</v>
      </c>
      <c r="D93" s="118"/>
      <c r="E93" s="118"/>
      <c r="F93" s="118"/>
      <c r="G93" s="118"/>
      <c r="H93" s="119"/>
    </row>
    <row r="94" spans="1:8" ht="15" x14ac:dyDescent="0.25">
      <c r="B94" s="18"/>
      <c r="C94" s="120"/>
      <c r="D94" s="121"/>
      <c r="E94" s="121"/>
      <c r="F94" s="121"/>
      <c r="G94" s="121"/>
      <c r="H94" s="122"/>
    </row>
    <row r="95" spans="1:8" ht="15.75" x14ac:dyDescent="0.25">
      <c r="A95" s="22"/>
      <c r="B95" s="24"/>
      <c r="C95" s="120"/>
      <c r="D95" s="121"/>
      <c r="E95" s="121"/>
      <c r="F95" s="121"/>
      <c r="G95" s="121"/>
      <c r="H95" s="122"/>
    </row>
    <row r="96" spans="1:8" ht="15.75" x14ac:dyDescent="0.25">
      <c r="A96" s="22"/>
      <c r="B96" s="24"/>
      <c r="C96" s="123"/>
      <c r="D96" s="124"/>
      <c r="E96" s="124"/>
      <c r="F96" s="124"/>
      <c r="G96" s="124"/>
      <c r="H96" s="125"/>
    </row>
    <row r="97" spans="1:8" ht="18" x14ac:dyDescent="0.25">
      <c r="C97" s="25"/>
      <c r="D97" s="26"/>
      <c r="E97" s="26"/>
      <c r="F97" s="23"/>
      <c r="G97" s="27"/>
      <c r="H97" s="22"/>
    </row>
    <row r="98" spans="1:8" ht="15.75" x14ac:dyDescent="0.25">
      <c r="C98" s="45" t="s">
        <v>42</v>
      </c>
      <c r="E98" s="28" t="s">
        <v>43</v>
      </c>
      <c r="F98" s="29"/>
      <c r="G98" s="30">
        <f>SUM(H91/D91)</f>
        <v>0</v>
      </c>
    </row>
    <row r="99" spans="1:8" ht="15.75" x14ac:dyDescent="0.25">
      <c r="C99" s="45" t="s">
        <v>44</v>
      </c>
      <c r="D99" s="31"/>
      <c r="E99" s="32" t="s">
        <v>43</v>
      </c>
      <c r="F99" s="31"/>
      <c r="G99" s="22" t="str">
        <f>IF(G98&gt;3.51,"DENGAN PUJIAN",IF(G98&gt;3.01,"SANGAT MEMUASKAN",IF(G98&gt;2.76,"MEMUASKAN",IF(G98&gt;2,"CUKUP","GAGAL"))))</f>
        <v>GAGAL</v>
      </c>
    </row>
    <row r="100" spans="1:8" x14ac:dyDescent="0.25">
      <c r="A100" s="52" t="s">
        <v>45</v>
      </c>
      <c r="B100" s="53"/>
    </row>
    <row r="101" spans="1:8" ht="15" x14ac:dyDescent="0.25">
      <c r="A101" s="3" t="s">
        <v>72</v>
      </c>
      <c r="B101" s="53"/>
      <c r="G101" s="4" t="s">
        <v>73</v>
      </c>
    </row>
    <row r="102" spans="1:8" ht="15" x14ac:dyDescent="0.25">
      <c r="A102" s="103" t="s">
        <v>240</v>
      </c>
      <c r="G102" s="4" t="s">
        <v>244</v>
      </c>
    </row>
    <row r="103" spans="1:8" ht="15" x14ac:dyDescent="0.25">
      <c r="A103" s="3" t="s">
        <v>219</v>
      </c>
      <c r="B103" s="53"/>
      <c r="G103" s="4"/>
    </row>
    <row r="104" spans="1:8" x14ac:dyDescent="0.25">
      <c r="A104" s="54" t="s">
        <v>46</v>
      </c>
      <c r="B104" s="53"/>
    </row>
    <row r="105" spans="1:8" x14ac:dyDescent="0.25">
      <c r="A105" s="54" t="s">
        <v>47</v>
      </c>
      <c r="B105" s="53"/>
    </row>
    <row r="106" spans="1:8" ht="15.75" x14ac:dyDescent="0.25">
      <c r="A106" s="54" t="s">
        <v>48</v>
      </c>
      <c r="B106" s="53"/>
      <c r="G106" s="72" t="s">
        <v>245</v>
      </c>
    </row>
    <row r="107" spans="1:8" ht="15" x14ac:dyDescent="0.25">
      <c r="A107" s="54" t="s">
        <v>49</v>
      </c>
      <c r="G107" s="6" t="s">
        <v>246</v>
      </c>
    </row>
    <row r="110" spans="1:8" ht="15" x14ac:dyDescent="0.25">
      <c r="H110" s="17"/>
    </row>
    <row r="121" spans="8:8" ht="15" x14ac:dyDescent="0.25">
      <c r="H121" s="17"/>
    </row>
    <row r="142" spans="8:8" ht="15" x14ac:dyDescent="0.25">
      <c r="H142" s="17"/>
    </row>
  </sheetData>
  <mergeCells count="20">
    <mergeCell ref="A77:A86"/>
    <mergeCell ref="A87:A90"/>
    <mergeCell ref="A91:C91"/>
    <mergeCell ref="C93:H96"/>
    <mergeCell ref="A13:A23"/>
    <mergeCell ref="A24:A34"/>
    <mergeCell ref="A35:A45"/>
    <mergeCell ref="A46:A55"/>
    <mergeCell ref="A56:A66"/>
    <mergeCell ref="A67:A76"/>
    <mergeCell ref="A1:H1"/>
    <mergeCell ref="A2:H2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opLeftCell="A87" workbookViewId="0">
      <selection activeCell="G100" sqref="G100"/>
    </sheetView>
  </sheetViews>
  <sheetFormatPr defaultRowHeight="12.75" x14ac:dyDescent="0.25"/>
  <cols>
    <col min="1" max="1" width="8.42578125" style="3" customWidth="1"/>
    <col min="2" max="2" width="15.7109375" style="3" customWidth="1"/>
    <col min="3" max="3" width="53" style="3" customWidth="1"/>
    <col min="4" max="5" width="12.7109375" style="3" customWidth="1"/>
    <col min="6" max="6" width="1.42578125" style="3" hidden="1" customWidth="1"/>
    <col min="7" max="8" width="16.5703125" style="3" customWidth="1"/>
    <col min="9" max="9" width="0.5703125" style="3" hidden="1" customWidth="1"/>
    <col min="10" max="11" width="3.85546875" style="3" customWidth="1"/>
    <col min="12" max="256" width="9.140625" style="3"/>
    <col min="257" max="257" width="8.42578125" style="3" customWidth="1"/>
    <col min="258" max="258" width="15.7109375" style="3" customWidth="1"/>
    <col min="259" max="259" width="53" style="3" customWidth="1"/>
    <col min="260" max="261" width="12.7109375" style="3" customWidth="1"/>
    <col min="262" max="262" width="0" style="3" hidden="1" customWidth="1"/>
    <col min="263" max="264" width="16.5703125" style="3" customWidth="1"/>
    <col min="265" max="265" width="0" style="3" hidden="1" customWidth="1"/>
    <col min="266" max="267" width="3.85546875" style="3" customWidth="1"/>
    <col min="268" max="512" width="9.140625" style="3"/>
    <col min="513" max="513" width="8.42578125" style="3" customWidth="1"/>
    <col min="514" max="514" width="15.7109375" style="3" customWidth="1"/>
    <col min="515" max="515" width="53" style="3" customWidth="1"/>
    <col min="516" max="517" width="12.7109375" style="3" customWidth="1"/>
    <col min="518" max="518" width="0" style="3" hidden="1" customWidth="1"/>
    <col min="519" max="520" width="16.5703125" style="3" customWidth="1"/>
    <col min="521" max="521" width="0" style="3" hidden="1" customWidth="1"/>
    <col min="522" max="523" width="3.85546875" style="3" customWidth="1"/>
    <col min="524" max="768" width="9.140625" style="3"/>
    <col min="769" max="769" width="8.42578125" style="3" customWidth="1"/>
    <col min="770" max="770" width="15.7109375" style="3" customWidth="1"/>
    <col min="771" max="771" width="53" style="3" customWidth="1"/>
    <col min="772" max="773" width="12.7109375" style="3" customWidth="1"/>
    <col min="774" max="774" width="0" style="3" hidden="1" customWidth="1"/>
    <col min="775" max="776" width="16.5703125" style="3" customWidth="1"/>
    <col min="777" max="777" width="0" style="3" hidden="1" customWidth="1"/>
    <col min="778" max="779" width="3.85546875" style="3" customWidth="1"/>
    <col min="780" max="1024" width="9.140625" style="3"/>
    <col min="1025" max="1025" width="8.42578125" style="3" customWidth="1"/>
    <col min="1026" max="1026" width="15.7109375" style="3" customWidth="1"/>
    <col min="1027" max="1027" width="53" style="3" customWidth="1"/>
    <col min="1028" max="1029" width="12.7109375" style="3" customWidth="1"/>
    <col min="1030" max="1030" width="0" style="3" hidden="1" customWidth="1"/>
    <col min="1031" max="1032" width="16.5703125" style="3" customWidth="1"/>
    <col min="1033" max="1033" width="0" style="3" hidden="1" customWidth="1"/>
    <col min="1034" max="1035" width="3.85546875" style="3" customWidth="1"/>
    <col min="1036" max="1280" width="9.140625" style="3"/>
    <col min="1281" max="1281" width="8.42578125" style="3" customWidth="1"/>
    <col min="1282" max="1282" width="15.7109375" style="3" customWidth="1"/>
    <col min="1283" max="1283" width="53" style="3" customWidth="1"/>
    <col min="1284" max="1285" width="12.7109375" style="3" customWidth="1"/>
    <col min="1286" max="1286" width="0" style="3" hidden="1" customWidth="1"/>
    <col min="1287" max="1288" width="16.5703125" style="3" customWidth="1"/>
    <col min="1289" max="1289" width="0" style="3" hidden="1" customWidth="1"/>
    <col min="1290" max="1291" width="3.85546875" style="3" customWidth="1"/>
    <col min="1292" max="1536" width="9.140625" style="3"/>
    <col min="1537" max="1537" width="8.42578125" style="3" customWidth="1"/>
    <col min="1538" max="1538" width="15.7109375" style="3" customWidth="1"/>
    <col min="1539" max="1539" width="53" style="3" customWidth="1"/>
    <col min="1540" max="1541" width="12.7109375" style="3" customWidth="1"/>
    <col min="1542" max="1542" width="0" style="3" hidden="1" customWidth="1"/>
    <col min="1543" max="1544" width="16.5703125" style="3" customWidth="1"/>
    <col min="1545" max="1545" width="0" style="3" hidden="1" customWidth="1"/>
    <col min="1546" max="1547" width="3.85546875" style="3" customWidth="1"/>
    <col min="1548" max="1792" width="9.140625" style="3"/>
    <col min="1793" max="1793" width="8.42578125" style="3" customWidth="1"/>
    <col min="1794" max="1794" width="15.7109375" style="3" customWidth="1"/>
    <col min="1795" max="1795" width="53" style="3" customWidth="1"/>
    <col min="1796" max="1797" width="12.7109375" style="3" customWidth="1"/>
    <col min="1798" max="1798" width="0" style="3" hidden="1" customWidth="1"/>
    <col min="1799" max="1800" width="16.5703125" style="3" customWidth="1"/>
    <col min="1801" max="1801" width="0" style="3" hidden="1" customWidth="1"/>
    <col min="1802" max="1803" width="3.85546875" style="3" customWidth="1"/>
    <col min="1804" max="2048" width="9.140625" style="3"/>
    <col min="2049" max="2049" width="8.42578125" style="3" customWidth="1"/>
    <col min="2050" max="2050" width="15.7109375" style="3" customWidth="1"/>
    <col min="2051" max="2051" width="53" style="3" customWidth="1"/>
    <col min="2052" max="2053" width="12.7109375" style="3" customWidth="1"/>
    <col min="2054" max="2054" width="0" style="3" hidden="1" customWidth="1"/>
    <col min="2055" max="2056" width="16.5703125" style="3" customWidth="1"/>
    <col min="2057" max="2057" width="0" style="3" hidden="1" customWidth="1"/>
    <col min="2058" max="2059" width="3.85546875" style="3" customWidth="1"/>
    <col min="2060" max="2304" width="9.140625" style="3"/>
    <col min="2305" max="2305" width="8.42578125" style="3" customWidth="1"/>
    <col min="2306" max="2306" width="15.7109375" style="3" customWidth="1"/>
    <col min="2307" max="2307" width="53" style="3" customWidth="1"/>
    <col min="2308" max="2309" width="12.7109375" style="3" customWidth="1"/>
    <col min="2310" max="2310" width="0" style="3" hidden="1" customWidth="1"/>
    <col min="2311" max="2312" width="16.5703125" style="3" customWidth="1"/>
    <col min="2313" max="2313" width="0" style="3" hidden="1" customWidth="1"/>
    <col min="2314" max="2315" width="3.85546875" style="3" customWidth="1"/>
    <col min="2316" max="2560" width="9.140625" style="3"/>
    <col min="2561" max="2561" width="8.42578125" style="3" customWidth="1"/>
    <col min="2562" max="2562" width="15.7109375" style="3" customWidth="1"/>
    <col min="2563" max="2563" width="53" style="3" customWidth="1"/>
    <col min="2564" max="2565" width="12.7109375" style="3" customWidth="1"/>
    <col min="2566" max="2566" width="0" style="3" hidden="1" customWidth="1"/>
    <col min="2567" max="2568" width="16.5703125" style="3" customWidth="1"/>
    <col min="2569" max="2569" width="0" style="3" hidden="1" customWidth="1"/>
    <col min="2570" max="2571" width="3.85546875" style="3" customWidth="1"/>
    <col min="2572" max="2816" width="9.140625" style="3"/>
    <col min="2817" max="2817" width="8.42578125" style="3" customWidth="1"/>
    <col min="2818" max="2818" width="15.7109375" style="3" customWidth="1"/>
    <col min="2819" max="2819" width="53" style="3" customWidth="1"/>
    <col min="2820" max="2821" width="12.7109375" style="3" customWidth="1"/>
    <col min="2822" max="2822" width="0" style="3" hidden="1" customWidth="1"/>
    <col min="2823" max="2824" width="16.5703125" style="3" customWidth="1"/>
    <col min="2825" max="2825" width="0" style="3" hidden="1" customWidth="1"/>
    <col min="2826" max="2827" width="3.85546875" style="3" customWidth="1"/>
    <col min="2828" max="3072" width="9.140625" style="3"/>
    <col min="3073" max="3073" width="8.42578125" style="3" customWidth="1"/>
    <col min="3074" max="3074" width="15.7109375" style="3" customWidth="1"/>
    <col min="3075" max="3075" width="53" style="3" customWidth="1"/>
    <col min="3076" max="3077" width="12.7109375" style="3" customWidth="1"/>
    <col min="3078" max="3078" width="0" style="3" hidden="1" customWidth="1"/>
    <col min="3079" max="3080" width="16.5703125" style="3" customWidth="1"/>
    <col min="3081" max="3081" width="0" style="3" hidden="1" customWidth="1"/>
    <col min="3082" max="3083" width="3.85546875" style="3" customWidth="1"/>
    <col min="3084" max="3328" width="9.140625" style="3"/>
    <col min="3329" max="3329" width="8.42578125" style="3" customWidth="1"/>
    <col min="3330" max="3330" width="15.7109375" style="3" customWidth="1"/>
    <col min="3331" max="3331" width="53" style="3" customWidth="1"/>
    <col min="3332" max="3333" width="12.7109375" style="3" customWidth="1"/>
    <col min="3334" max="3334" width="0" style="3" hidden="1" customWidth="1"/>
    <col min="3335" max="3336" width="16.5703125" style="3" customWidth="1"/>
    <col min="3337" max="3337" width="0" style="3" hidden="1" customWidth="1"/>
    <col min="3338" max="3339" width="3.85546875" style="3" customWidth="1"/>
    <col min="3340" max="3584" width="9.140625" style="3"/>
    <col min="3585" max="3585" width="8.42578125" style="3" customWidth="1"/>
    <col min="3586" max="3586" width="15.7109375" style="3" customWidth="1"/>
    <col min="3587" max="3587" width="53" style="3" customWidth="1"/>
    <col min="3588" max="3589" width="12.7109375" style="3" customWidth="1"/>
    <col min="3590" max="3590" width="0" style="3" hidden="1" customWidth="1"/>
    <col min="3591" max="3592" width="16.5703125" style="3" customWidth="1"/>
    <col min="3593" max="3593" width="0" style="3" hidden="1" customWidth="1"/>
    <col min="3594" max="3595" width="3.85546875" style="3" customWidth="1"/>
    <col min="3596" max="3840" width="9.140625" style="3"/>
    <col min="3841" max="3841" width="8.42578125" style="3" customWidth="1"/>
    <col min="3842" max="3842" width="15.7109375" style="3" customWidth="1"/>
    <col min="3843" max="3843" width="53" style="3" customWidth="1"/>
    <col min="3844" max="3845" width="12.7109375" style="3" customWidth="1"/>
    <col min="3846" max="3846" width="0" style="3" hidden="1" customWidth="1"/>
    <col min="3847" max="3848" width="16.5703125" style="3" customWidth="1"/>
    <col min="3849" max="3849" width="0" style="3" hidden="1" customWidth="1"/>
    <col min="3850" max="3851" width="3.85546875" style="3" customWidth="1"/>
    <col min="3852" max="4096" width="9.140625" style="3"/>
    <col min="4097" max="4097" width="8.42578125" style="3" customWidth="1"/>
    <col min="4098" max="4098" width="15.7109375" style="3" customWidth="1"/>
    <col min="4099" max="4099" width="53" style="3" customWidth="1"/>
    <col min="4100" max="4101" width="12.7109375" style="3" customWidth="1"/>
    <col min="4102" max="4102" width="0" style="3" hidden="1" customWidth="1"/>
    <col min="4103" max="4104" width="16.5703125" style="3" customWidth="1"/>
    <col min="4105" max="4105" width="0" style="3" hidden="1" customWidth="1"/>
    <col min="4106" max="4107" width="3.85546875" style="3" customWidth="1"/>
    <col min="4108" max="4352" width="9.140625" style="3"/>
    <col min="4353" max="4353" width="8.42578125" style="3" customWidth="1"/>
    <col min="4354" max="4354" width="15.7109375" style="3" customWidth="1"/>
    <col min="4355" max="4355" width="53" style="3" customWidth="1"/>
    <col min="4356" max="4357" width="12.7109375" style="3" customWidth="1"/>
    <col min="4358" max="4358" width="0" style="3" hidden="1" customWidth="1"/>
    <col min="4359" max="4360" width="16.5703125" style="3" customWidth="1"/>
    <col min="4361" max="4361" width="0" style="3" hidden="1" customWidth="1"/>
    <col min="4362" max="4363" width="3.85546875" style="3" customWidth="1"/>
    <col min="4364" max="4608" width="9.140625" style="3"/>
    <col min="4609" max="4609" width="8.42578125" style="3" customWidth="1"/>
    <col min="4610" max="4610" width="15.7109375" style="3" customWidth="1"/>
    <col min="4611" max="4611" width="53" style="3" customWidth="1"/>
    <col min="4612" max="4613" width="12.7109375" style="3" customWidth="1"/>
    <col min="4614" max="4614" width="0" style="3" hidden="1" customWidth="1"/>
    <col min="4615" max="4616" width="16.5703125" style="3" customWidth="1"/>
    <col min="4617" max="4617" width="0" style="3" hidden="1" customWidth="1"/>
    <col min="4618" max="4619" width="3.85546875" style="3" customWidth="1"/>
    <col min="4620" max="4864" width="9.140625" style="3"/>
    <col min="4865" max="4865" width="8.42578125" style="3" customWidth="1"/>
    <col min="4866" max="4866" width="15.7109375" style="3" customWidth="1"/>
    <col min="4867" max="4867" width="53" style="3" customWidth="1"/>
    <col min="4868" max="4869" width="12.7109375" style="3" customWidth="1"/>
    <col min="4870" max="4870" width="0" style="3" hidden="1" customWidth="1"/>
    <col min="4871" max="4872" width="16.5703125" style="3" customWidth="1"/>
    <col min="4873" max="4873" width="0" style="3" hidden="1" customWidth="1"/>
    <col min="4874" max="4875" width="3.85546875" style="3" customWidth="1"/>
    <col min="4876" max="5120" width="9.140625" style="3"/>
    <col min="5121" max="5121" width="8.42578125" style="3" customWidth="1"/>
    <col min="5122" max="5122" width="15.7109375" style="3" customWidth="1"/>
    <col min="5123" max="5123" width="53" style="3" customWidth="1"/>
    <col min="5124" max="5125" width="12.7109375" style="3" customWidth="1"/>
    <col min="5126" max="5126" width="0" style="3" hidden="1" customWidth="1"/>
    <col min="5127" max="5128" width="16.5703125" style="3" customWidth="1"/>
    <col min="5129" max="5129" width="0" style="3" hidden="1" customWidth="1"/>
    <col min="5130" max="5131" width="3.85546875" style="3" customWidth="1"/>
    <col min="5132" max="5376" width="9.140625" style="3"/>
    <col min="5377" max="5377" width="8.42578125" style="3" customWidth="1"/>
    <col min="5378" max="5378" width="15.7109375" style="3" customWidth="1"/>
    <col min="5379" max="5379" width="53" style="3" customWidth="1"/>
    <col min="5380" max="5381" width="12.7109375" style="3" customWidth="1"/>
    <col min="5382" max="5382" width="0" style="3" hidden="1" customWidth="1"/>
    <col min="5383" max="5384" width="16.5703125" style="3" customWidth="1"/>
    <col min="5385" max="5385" width="0" style="3" hidden="1" customWidth="1"/>
    <col min="5386" max="5387" width="3.85546875" style="3" customWidth="1"/>
    <col min="5388" max="5632" width="9.140625" style="3"/>
    <col min="5633" max="5633" width="8.42578125" style="3" customWidth="1"/>
    <col min="5634" max="5634" width="15.7109375" style="3" customWidth="1"/>
    <col min="5635" max="5635" width="53" style="3" customWidth="1"/>
    <col min="5636" max="5637" width="12.7109375" style="3" customWidth="1"/>
    <col min="5638" max="5638" width="0" style="3" hidden="1" customWidth="1"/>
    <col min="5639" max="5640" width="16.5703125" style="3" customWidth="1"/>
    <col min="5641" max="5641" width="0" style="3" hidden="1" customWidth="1"/>
    <col min="5642" max="5643" width="3.85546875" style="3" customWidth="1"/>
    <col min="5644" max="5888" width="9.140625" style="3"/>
    <col min="5889" max="5889" width="8.42578125" style="3" customWidth="1"/>
    <col min="5890" max="5890" width="15.7109375" style="3" customWidth="1"/>
    <col min="5891" max="5891" width="53" style="3" customWidth="1"/>
    <col min="5892" max="5893" width="12.7109375" style="3" customWidth="1"/>
    <col min="5894" max="5894" width="0" style="3" hidden="1" customWidth="1"/>
    <col min="5895" max="5896" width="16.5703125" style="3" customWidth="1"/>
    <col min="5897" max="5897" width="0" style="3" hidden="1" customWidth="1"/>
    <col min="5898" max="5899" width="3.85546875" style="3" customWidth="1"/>
    <col min="5900" max="6144" width="9.140625" style="3"/>
    <col min="6145" max="6145" width="8.42578125" style="3" customWidth="1"/>
    <col min="6146" max="6146" width="15.7109375" style="3" customWidth="1"/>
    <col min="6147" max="6147" width="53" style="3" customWidth="1"/>
    <col min="6148" max="6149" width="12.7109375" style="3" customWidth="1"/>
    <col min="6150" max="6150" width="0" style="3" hidden="1" customWidth="1"/>
    <col min="6151" max="6152" width="16.5703125" style="3" customWidth="1"/>
    <col min="6153" max="6153" width="0" style="3" hidden="1" customWidth="1"/>
    <col min="6154" max="6155" width="3.85546875" style="3" customWidth="1"/>
    <col min="6156" max="6400" width="9.140625" style="3"/>
    <col min="6401" max="6401" width="8.42578125" style="3" customWidth="1"/>
    <col min="6402" max="6402" width="15.7109375" style="3" customWidth="1"/>
    <col min="6403" max="6403" width="53" style="3" customWidth="1"/>
    <col min="6404" max="6405" width="12.7109375" style="3" customWidth="1"/>
    <col min="6406" max="6406" width="0" style="3" hidden="1" customWidth="1"/>
    <col min="6407" max="6408" width="16.5703125" style="3" customWidth="1"/>
    <col min="6409" max="6409" width="0" style="3" hidden="1" customWidth="1"/>
    <col min="6410" max="6411" width="3.85546875" style="3" customWidth="1"/>
    <col min="6412" max="6656" width="9.140625" style="3"/>
    <col min="6657" max="6657" width="8.42578125" style="3" customWidth="1"/>
    <col min="6658" max="6658" width="15.7109375" style="3" customWidth="1"/>
    <col min="6659" max="6659" width="53" style="3" customWidth="1"/>
    <col min="6660" max="6661" width="12.7109375" style="3" customWidth="1"/>
    <col min="6662" max="6662" width="0" style="3" hidden="1" customWidth="1"/>
    <col min="6663" max="6664" width="16.5703125" style="3" customWidth="1"/>
    <col min="6665" max="6665" width="0" style="3" hidden="1" customWidth="1"/>
    <col min="6666" max="6667" width="3.85546875" style="3" customWidth="1"/>
    <col min="6668" max="6912" width="9.140625" style="3"/>
    <col min="6913" max="6913" width="8.42578125" style="3" customWidth="1"/>
    <col min="6914" max="6914" width="15.7109375" style="3" customWidth="1"/>
    <col min="6915" max="6915" width="53" style="3" customWidth="1"/>
    <col min="6916" max="6917" width="12.7109375" style="3" customWidth="1"/>
    <col min="6918" max="6918" width="0" style="3" hidden="1" customWidth="1"/>
    <col min="6919" max="6920" width="16.5703125" style="3" customWidth="1"/>
    <col min="6921" max="6921" width="0" style="3" hidden="1" customWidth="1"/>
    <col min="6922" max="6923" width="3.85546875" style="3" customWidth="1"/>
    <col min="6924" max="7168" width="9.140625" style="3"/>
    <col min="7169" max="7169" width="8.42578125" style="3" customWidth="1"/>
    <col min="7170" max="7170" width="15.7109375" style="3" customWidth="1"/>
    <col min="7171" max="7171" width="53" style="3" customWidth="1"/>
    <col min="7172" max="7173" width="12.7109375" style="3" customWidth="1"/>
    <col min="7174" max="7174" width="0" style="3" hidden="1" customWidth="1"/>
    <col min="7175" max="7176" width="16.5703125" style="3" customWidth="1"/>
    <col min="7177" max="7177" width="0" style="3" hidden="1" customWidth="1"/>
    <col min="7178" max="7179" width="3.85546875" style="3" customWidth="1"/>
    <col min="7180" max="7424" width="9.140625" style="3"/>
    <col min="7425" max="7425" width="8.42578125" style="3" customWidth="1"/>
    <col min="7426" max="7426" width="15.7109375" style="3" customWidth="1"/>
    <col min="7427" max="7427" width="53" style="3" customWidth="1"/>
    <col min="7428" max="7429" width="12.7109375" style="3" customWidth="1"/>
    <col min="7430" max="7430" width="0" style="3" hidden="1" customWidth="1"/>
    <col min="7431" max="7432" width="16.5703125" style="3" customWidth="1"/>
    <col min="7433" max="7433" width="0" style="3" hidden="1" customWidth="1"/>
    <col min="7434" max="7435" width="3.85546875" style="3" customWidth="1"/>
    <col min="7436" max="7680" width="9.140625" style="3"/>
    <col min="7681" max="7681" width="8.42578125" style="3" customWidth="1"/>
    <col min="7682" max="7682" width="15.7109375" style="3" customWidth="1"/>
    <col min="7683" max="7683" width="53" style="3" customWidth="1"/>
    <col min="7684" max="7685" width="12.7109375" style="3" customWidth="1"/>
    <col min="7686" max="7686" width="0" style="3" hidden="1" customWidth="1"/>
    <col min="7687" max="7688" width="16.5703125" style="3" customWidth="1"/>
    <col min="7689" max="7689" width="0" style="3" hidden="1" customWidth="1"/>
    <col min="7690" max="7691" width="3.85546875" style="3" customWidth="1"/>
    <col min="7692" max="7936" width="9.140625" style="3"/>
    <col min="7937" max="7937" width="8.42578125" style="3" customWidth="1"/>
    <col min="7938" max="7938" width="15.7109375" style="3" customWidth="1"/>
    <col min="7939" max="7939" width="53" style="3" customWidth="1"/>
    <col min="7940" max="7941" width="12.7109375" style="3" customWidth="1"/>
    <col min="7942" max="7942" width="0" style="3" hidden="1" customWidth="1"/>
    <col min="7943" max="7944" width="16.5703125" style="3" customWidth="1"/>
    <col min="7945" max="7945" width="0" style="3" hidden="1" customWidth="1"/>
    <col min="7946" max="7947" width="3.85546875" style="3" customWidth="1"/>
    <col min="7948" max="8192" width="9.140625" style="3"/>
    <col min="8193" max="8193" width="8.42578125" style="3" customWidth="1"/>
    <col min="8194" max="8194" width="15.7109375" style="3" customWidth="1"/>
    <col min="8195" max="8195" width="53" style="3" customWidth="1"/>
    <col min="8196" max="8197" width="12.7109375" style="3" customWidth="1"/>
    <col min="8198" max="8198" width="0" style="3" hidden="1" customWidth="1"/>
    <col min="8199" max="8200" width="16.5703125" style="3" customWidth="1"/>
    <col min="8201" max="8201" width="0" style="3" hidden="1" customWidth="1"/>
    <col min="8202" max="8203" width="3.85546875" style="3" customWidth="1"/>
    <col min="8204" max="8448" width="9.140625" style="3"/>
    <col min="8449" max="8449" width="8.42578125" style="3" customWidth="1"/>
    <col min="8450" max="8450" width="15.7109375" style="3" customWidth="1"/>
    <col min="8451" max="8451" width="53" style="3" customWidth="1"/>
    <col min="8452" max="8453" width="12.7109375" style="3" customWidth="1"/>
    <col min="8454" max="8454" width="0" style="3" hidden="1" customWidth="1"/>
    <col min="8455" max="8456" width="16.5703125" style="3" customWidth="1"/>
    <col min="8457" max="8457" width="0" style="3" hidden="1" customWidth="1"/>
    <col min="8458" max="8459" width="3.85546875" style="3" customWidth="1"/>
    <col min="8460" max="8704" width="9.140625" style="3"/>
    <col min="8705" max="8705" width="8.42578125" style="3" customWidth="1"/>
    <col min="8706" max="8706" width="15.7109375" style="3" customWidth="1"/>
    <col min="8707" max="8707" width="53" style="3" customWidth="1"/>
    <col min="8708" max="8709" width="12.7109375" style="3" customWidth="1"/>
    <col min="8710" max="8710" width="0" style="3" hidden="1" customWidth="1"/>
    <col min="8711" max="8712" width="16.5703125" style="3" customWidth="1"/>
    <col min="8713" max="8713" width="0" style="3" hidden="1" customWidth="1"/>
    <col min="8714" max="8715" width="3.85546875" style="3" customWidth="1"/>
    <col min="8716" max="8960" width="9.140625" style="3"/>
    <col min="8961" max="8961" width="8.42578125" style="3" customWidth="1"/>
    <col min="8962" max="8962" width="15.7109375" style="3" customWidth="1"/>
    <col min="8963" max="8963" width="53" style="3" customWidth="1"/>
    <col min="8964" max="8965" width="12.7109375" style="3" customWidth="1"/>
    <col min="8966" max="8966" width="0" style="3" hidden="1" customWidth="1"/>
    <col min="8967" max="8968" width="16.5703125" style="3" customWidth="1"/>
    <col min="8969" max="8969" width="0" style="3" hidden="1" customWidth="1"/>
    <col min="8970" max="8971" width="3.85546875" style="3" customWidth="1"/>
    <col min="8972" max="9216" width="9.140625" style="3"/>
    <col min="9217" max="9217" width="8.42578125" style="3" customWidth="1"/>
    <col min="9218" max="9218" width="15.7109375" style="3" customWidth="1"/>
    <col min="9219" max="9219" width="53" style="3" customWidth="1"/>
    <col min="9220" max="9221" width="12.7109375" style="3" customWidth="1"/>
    <col min="9222" max="9222" width="0" style="3" hidden="1" customWidth="1"/>
    <col min="9223" max="9224" width="16.5703125" style="3" customWidth="1"/>
    <col min="9225" max="9225" width="0" style="3" hidden="1" customWidth="1"/>
    <col min="9226" max="9227" width="3.85546875" style="3" customWidth="1"/>
    <col min="9228" max="9472" width="9.140625" style="3"/>
    <col min="9473" max="9473" width="8.42578125" style="3" customWidth="1"/>
    <col min="9474" max="9474" width="15.7109375" style="3" customWidth="1"/>
    <col min="9475" max="9475" width="53" style="3" customWidth="1"/>
    <col min="9476" max="9477" width="12.7109375" style="3" customWidth="1"/>
    <col min="9478" max="9478" width="0" style="3" hidden="1" customWidth="1"/>
    <col min="9479" max="9480" width="16.5703125" style="3" customWidth="1"/>
    <col min="9481" max="9481" width="0" style="3" hidden="1" customWidth="1"/>
    <col min="9482" max="9483" width="3.85546875" style="3" customWidth="1"/>
    <col min="9484" max="9728" width="9.140625" style="3"/>
    <col min="9729" max="9729" width="8.42578125" style="3" customWidth="1"/>
    <col min="9730" max="9730" width="15.7109375" style="3" customWidth="1"/>
    <col min="9731" max="9731" width="53" style="3" customWidth="1"/>
    <col min="9732" max="9733" width="12.7109375" style="3" customWidth="1"/>
    <col min="9734" max="9734" width="0" style="3" hidden="1" customWidth="1"/>
    <col min="9735" max="9736" width="16.5703125" style="3" customWidth="1"/>
    <col min="9737" max="9737" width="0" style="3" hidden="1" customWidth="1"/>
    <col min="9738" max="9739" width="3.85546875" style="3" customWidth="1"/>
    <col min="9740" max="9984" width="9.140625" style="3"/>
    <col min="9985" max="9985" width="8.42578125" style="3" customWidth="1"/>
    <col min="9986" max="9986" width="15.7109375" style="3" customWidth="1"/>
    <col min="9987" max="9987" width="53" style="3" customWidth="1"/>
    <col min="9988" max="9989" width="12.7109375" style="3" customWidth="1"/>
    <col min="9990" max="9990" width="0" style="3" hidden="1" customWidth="1"/>
    <col min="9991" max="9992" width="16.5703125" style="3" customWidth="1"/>
    <col min="9993" max="9993" width="0" style="3" hidden="1" customWidth="1"/>
    <col min="9994" max="9995" width="3.85546875" style="3" customWidth="1"/>
    <col min="9996" max="10240" width="9.140625" style="3"/>
    <col min="10241" max="10241" width="8.42578125" style="3" customWidth="1"/>
    <col min="10242" max="10242" width="15.7109375" style="3" customWidth="1"/>
    <col min="10243" max="10243" width="53" style="3" customWidth="1"/>
    <col min="10244" max="10245" width="12.7109375" style="3" customWidth="1"/>
    <col min="10246" max="10246" width="0" style="3" hidden="1" customWidth="1"/>
    <col min="10247" max="10248" width="16.5703125" style="3" customWidth="1"/>
    <col min="10249" max="10249" width="0" style="3" hidden="1" customWidth="1"/>
    <col min="10250" max="10251" width="3.85546875" style="3" customWidth="1"/>
    <col min="10252" max="10496" width="9.140625" style="3"/>
    <col min="10497" max="10497" width="8.42578125" style="3" customWidth="1"/>
    <col min="10498" max="10498" width="15.7109375" style="3" customWidth="1"/>
    <col min="10499" max="10499" width="53" style="3" customWidth="1"/>
    <col min="10500" max="10501" width="12.7109375" style="3" customWidth="1"/>
    <col min="10502" max="10502" width="0" style="3" hidden="1" customWidth="1"/>
    <col min="10503" max="10504" width="16.5703125" style="3" customWidth="1"/>
    <col min="10505" max="10505" width="0" style="3" hidden="1" customWidth="1"/>
    <col min="10506" max="10507" width="3.85546875" style="3" customWidth="1"/>
    <col min="10508" max="10752" width="9.140625" style="3"/>
    <col min="10753" max="10753" width="8.42578125" style="3" customWidth="1"/>
    <col min="10754" max="10754" width="15.7109375" style="3" customWidth="1"/>
    <col min="10755" max="10755" width="53" style="3" customWidth="1"/>
    <col min="10756" max="10757" width="12.7109375" style="3" customWidth="1"/>
    <col min="10758" max="10758" width="0" style="3" hidden="1" customWidth="1"/>
    <col min="10759" max="10760" width="16.5703125" style="3" customWidth="1"/>
    <col min="10761" max="10761" width="0" style="3" hidden="1" customWidth="1"/>
    <col min="10762" max="10763" width="3.85546875" style="3" customWidth="1"/>
    <col min="10764" max="11008" width="9.140625" style="3"/>
    <col min="11009" max="11009" width="8.42578125" style="3" customWidth="1"/>
    <col min="11010" max="11010" width="15.7109375" style="3" customWidth="1"/>
    <col min="11011" max="11011" width="53" style="3" customWidth="1"/>
    <col min="11012" max="11013" width="12.7109375" style="3" customWidth="1"/>
    <col min="11014" max="11014" width="0" style="3" hidden="1" customWidth="1"/>
    <col min="11015" max="11016" width="16.5703125" style="3" customWidth="1"/>
    <col min="11017" max="11017" width="0" style="3" hidden="1" customWidth="1"/>
    <col min="11018" max="11019" width="3.85546875" style="3" customWidth="1"/>
    <col min="11020" max="11264" width="9.140625" style="3"/>
    <col min="11265" max="11265" width="8.42578125" style="3" customWidth="1"/>
    <col min="11266" max="11266" width="15.7109375" style="3" customWidth="1"/>
    <col min="11267" max="11267" width="53" style="3" customWidth="1"/>
    <col min="11268" max="11269" width="12.7109375" style="3" customWidth="1"/>
    <col min="11270" max="11270" width="0" style="3" hidden="1" customWidth="1"/>
    <col min="11271" max="11272" width="16.5703125" style="3" customWidth="1"/>
    <col min="11273" max="11273" width="0" style="3" hidden="1" customWidth="1"/>
    <col min="11274" max="11275" width="3.85546875" style="3" customWidth="1"/>
    <col min="11276" max="11520" width="9.140625" style="3"/>
    <col min="11521" max="11521" width="8.42578125" style="3" customWidth="1"/>
    <col min="11522" max="11522" width="15.7109375" style="3" customWidth="1"/>
    <col min="11523" max="11523" width="53" style="3" customWidth="1"/>
    <col min="11524" max="11525" width="12.7109375" style="3" customWidth="1"/>
    <col min="11526" max="11526" width="0" style="3" hidden="1" customWidth="1"/>
    <col min="11527" max="11528" width="16.5703125" style="3" customWidth="1"/>
    <col min="11529" max="11529" width="0" style="3" hidden="1" customWidth="1"/>
    <col min="11530" max="11531" width="3.85546875" style="3" customWidth="1"/>
    <col min="11532" max="11776" width="9.140625" style="3"/>
    <col min="11777" max="11777" width="8.42578125" style="3" customWidth="1"/>
    <col min="11778" max="11778" width="15.7109375" style="3" customWidth="1"/>
    <col min="11779" max="11779" width="53" style="3" customWidth="1"/>
    <col min="11780" max="11781" width="12.7109375" style="3" customWidth="1"/>
    <col min="11782" max="11782" width="0" style="3" hidden="1" customWidth="1"/>
    <col min="11783" max="11784" width="16.5703125" style="3" customWidth="1"/>
    <col min="11785" max="11785" width="0" style="3" hidden="1" customWidth="1"/>
    <col min="11786" max="11787" width="3.85546875" style="3" customWidth="1"/>
    <col min="11788" max="12032" width="9.140625" style="3"/>
    <col min="12033" max="12033" width="8.42578125" style="3" customWidth="1"/>
    <col min="12034" max="12034" width="15.7109375" style="3" customWidth="1"/>
    <col min="12035" max="12035" width="53" style="3" customWidth="1"/>
    <col min="12036" max="12037" width="12.7109375" style="3" customWidth="1"/>
    <col min="12038" max="12038" width="0" style="3" hidden="1" customWidth="1"/>
    <col min="12039" max="12040" width="16.5703125" style="3" customWidth="1"/>
    <col min="12041" max="12041" width="0" style="3" hidden="1" customWidth="1"/>
    <col min="12042" max="12043" width="3.85546875" style="3" customWidth="1"/>
    <col min="12044" max="12288" width="9.140625" style="3"/>
    <col min="12289" max="12289" width="8.42578125" style="3" customWidth="1"/>
    <col min="12290" max="12290" width="15.7109375" style="3" customWidth="1"/>
    <col min="12291" max="12291" width="53" style="3" customWidth="1"/>
    <col min="12292" max="12293" width="12.7109375" style="3" customWidth="1"/>
    <col min="12294" max="12294" width="0" style="3" hidden="1" customWidth="1"/>
    <col min="12295" max="12296" width="16.5703125" style="3" customWidth="1"/>
    <col min="12297" max="12297" width="0" style="3" hidden="1" customWidth="1"/>
    <col min="12298" max="12299" width="3.85546875" style="3" customWidth="1"/>
    <col min="12300" max="12544" width="9.140625" style="3"/>
    <col min="12545" max="12545" width="8.42578125" style="3" customWidth="1"/>
    <col min="12546" max="12546" width="15.7109375" style="3" customWidth="1"/>
    <col min="12547" max="12547" width="53" style="3" customWidth="1"/>
    <col min="12548" max="12549" width="12.7109375" style="3" customWidth="1"/>
    <col min="12550" max="12550" width="0" style="3" hidden="1" customWidth="1"/>
    <col min="12551" max="12552" width="16.5703125" style="3" customWidth="1"/>
    <col min="12553" max="12553" width="0" style="3" hidden="1" customWidth="1"/>
    <col min="12554" max="12555" width="3.85546875" style="3" customWidth="1"/>
    <col min="12556" max="12800" width="9.140625" style="3"/>
    <col min="12801" max="12801" width="8.42578125" style="3" customWidth="1"/>
    <col min="12802" max="12802" width="15.7109375" style="3" customWidth="1"/>
    <col min="12803" max="12803" width="53" style="3" customWidth="1"/>
    <col min="12804" max="12805" width="12.7109375" style="3" customWidth="1"/>
    <col min="12806" max="12806" width="0" style="3" hidden="1" customWidth="1"/>
    <col min="12807" max="12808" width="16.5703125" style="3" customWidth="1"/>
    <col min="12809" max="12809" width="0" style="3" hidden="1" customWidth="1"/>
    <col min="12810" max="12811" width="3.85546875" style="3" customWidth="1"/>
    <col min="12812" max="13056" width="9.140625" style="3"/>
    <col min="13057" max="13057" width="8.42578125" style="3" customWidth="1"/>
    <col min="13058" max="13058" width="15.7109375" style="3" customWidth="1"/>
    <col min="13059" max="13059" width="53" style="3" customWidth="1"/>
    <col min="13060" max="13061" width="12.7109375" style="3" customWidth="1"/>
    <col min="13062" max="13062" width="0" style="3" hidden="1" customWidth="1"/>
    <col min="13063" max="13064" width="16.5703125" style="3" customWidth="1"/>
    <col min="13065" max="13065" width="0" style="3" hidden="1" customWidth="1"/>
    <col min="13066" max="13067" width="3.85546875" style="3" customWidth="1"/>
    <col min="13068" max="13312" width="9.140625" style="3"/>
    <col min="13313" max="13313" width="8.42578125" style="3" customWidth="1"/>
    <col min="13314" max="13314" width="15.7109375" style="3" customWidth="1"/>
    <col min="13315" max="13315" width="53" style="3" customWidth="1"/>
    <col min="13316" max="13317" width="12.7109375" style="3" customWidth="1"/>
    <col min="13318" max="13318" width="0" style="3" hidden="1" customWidth="1"/>
    <col min="13319" max="13320" width="16.5703125" style="3" customWidth="1"/>
    <col min="13321" max="13321" width="0" style="3" hidden="1" customWidth="1"/>
    <col min="13322" max="13323" width="3.85546875" style="3" customWidth="1"/>
    <col min="13324" max="13568" width="9.140625" style="3"/>
    <col min="13569" max="13569" width="8.42578125" style="3" customWidth="1"/>
    <col min="13570" max="13570" width="15.7109375" style="3" customWidth="1"/>
    <col min="13571" max="13571" width="53" style="3" customWidth="1"/>
    <col min="13572" max="13573" width="12.7109375" style="3" customWidth="1"/>
    <col min="13574" max="13574" width="0" style="3" hidden="1" customWidth="1"/>
    <col min="13575" max="13576" width="16.5703125" style="3" customWidth="1"/>
    <col min="13577" max="13577" width="0" style="3" hidden="1" customWidth="1"/>
    <col min="13578" max="13579" width="3.85546875" style="3" customWidth="1"/>
    <col min="13580" max="13824" width="9.140625" style="3"/>
    <col min="13825" max="13825" width="8.42578125" style="3" customWidth="1"/>
    <col min="13826" max="13826" width="15.7109375" style="3" customWidth="1"/>
    <col min="13827" max="13827" width="53" style="3" customWidth="1"/>
    <col min="13828" max="13829" width="12.7109375" style="3" customWidth="1"/>
    <col min="13830" max="13830" width="0" style="3" hidden="1" customWidth="1"/>
    <col min="13831" max="13832" width="16.5703125" style="3" customWidth="1"/>
    <col min="13833" max="13833" width="0" style="3" hidden="1" customWidth="1"/>
    <col min="13834" max="13835" width="3.85546875" style="3" customWidth="1"/>
    <col min="13836" max="14080" width="9.140625" style="3"/>
    <col min="14081" max="14081" width="8.42578125" style="3" customWidth="1"/>
    <col min="14082" max="14082" width="15.7109375" style="3" customWidth="1"/>
    <col min="14083" max="14083" width="53" style="3" customWidth="1"/>
    <col min="14084" max="14085" width="12.7109375" style="3" customWidth="1"/>
    <col min="14086" max="14086" width="0" style="3" hidden="1" customWidth="1"/>
    <col min="14087" max="14088" width="16.5703125" style="3" customWidth="1"/>
    <col min="14089" max="14089" width="0" style="3" hidden="1" customWidth="1"/>
    <col min="14090" max="14091" width="3.85546875" style="3" customWidth="1"/>
    <col min="14092" max="14336" width="9.140625" style="3"/>
    <col min="14337" max="14337" width="8.42578125" style="3" customWidth="1"/>
    <col min="14338" max="14338" width="15.7109375" style="3" customWidth="1"/>
    <col min="14339" max="14339" width="53" style="3" customWidth="1"/>
    <col min="14340" max="14341" width="12.7109375" style="3" customWidth="1"/>
    <col min="14342" max="14342" width="0" style="3" hidden="1" customWidth="1"/>
    <col min="14343" max="14344" width="16.5703125" style="3" customWidth="1"/>
    <col min="14345" max="14345" width="0" style="3" hidden="1" customWidth="1"/>
    <col min="14346" max="14347" width="3.85546875" style="3" customWidth="1"/>
    <col min="14348" max="14592" width="9.140625" style="3"/>
    <col min="14593" max="14593" width="8.42578125" style="3" customWidth="1"/>
    <col min="14594" max="14594" width="15.7109375" style="3" customWidth="1"/>
    <col min="14595" max="14595" width="53" style="3" customWidth="1"/>
    <col min="14596" max="14597" width="12.7109375" style="3" customWidth="1"/>
    <col min="14598" max="14598" width="0" style="3" hidden="1" customWidth="1"/>
    <col min="14599" max="14600" width="16.5703125" style="3" customWidth="1"/>
    <col min="14601" max="14601" width="0" style="3" hidden="1" customWidth="1"/>
    <col min="14602" max="14603" width="3.85546875" style="3" customWidth="1"/>
    <col min="14604" max="14848" width="9.140625" style="3"/>
    <col min="14849" max="14849" width="8.42578125" style="3" customWidth="1"/>
    <col min="14850" max="14850" width="15.7109375" style="3" customWidth="1"/>
    <col min="14851" max="14851" width="53" style="3" customWidth="1"/>
    <col min="14852" max="14853" width="12.7109375" style="3" customWidth="1"/>
    <col min="14854" max="14854" width="0" style="3" hidden="1" customWidth="1"/>
    <col min="14855" max="14856" width="16.5703125" style="3" customWidth="1"/>
    <col min="14857" max="14857" width="0" style="3" hidden="1" customWidth="1"/>
    <col min="14858" max="14859" width="3.85546875" style="3" customWidth="1"/>
    <col min="14860" max="15104" width="9.140625" style="3"/>
    <col min="15105" max="15105" width="8.42578125" style="3" customWidth="1"/>
    <col min="15106" max="15106" width="15.7109375" style="3" customWidth="1"/>
    <col min="15107" max="15107" width="53" style="3" customWidth="1"/>
    <col min="15108" max="15109" width="12.7109375" style="3" customWidth="1"/>
    <col min="15110" max="15110" width="0" style="3" hidden="1" customWidth="1"/>
    <col min="15111" max="15112" width="16.5703125" style="3" customWidth="1"/>
    <col min="15113" max="15113" width="0" style="3" hidden="1" customWidth="1"/>
    <col min="15114" max="15115" width="3.85546875" style="3" customWidth="1"/>
    <col min="15116" max="15360" width="9.140625" style="3"/>
    <col min="15361" max="15361" width="8.42578125" style="3" customWidth="1"/>
    <col min="15362" max="15362" width="15.7109375" style="3" customWidth="1"/>
    <col min="15363" max="15363" width="53" style="3" customWidth="1"/>
    <col min="15364" max="15365" width="12.7109375" style="3" customWidth="1"/>
    <col min="15366" max="15366" width="0" style="3" hidden="1" customWidth="1"/>
    <col min="15367" max="15368" width="16.5703125" style="3" customWidth="1"/>
    <col min="15369" max="15369" width="0" style="3" hidden="1" customWidth="1"/>
    <col min="15370" max="15371" width="3.85546875" style="3" customWidth="1"/>
    <col min="15372" max="15616" width="9.140625" style="3"/>
    <col min="15617" max="15617" width="8.42578125" style="3" customWidth="1"/>
    <col min="15618" max="15618" width="15.7109375" style="3" customWidth="1"/>
    <col min="15619" max="15619" width="53" style="3" customWidth="1"/>
    <col min="15620" max="15621" width="12.7109375" style="3" customWidth="1"/>
    <col min="15622" max="15622" width="0" style="3" hidden="1" customWidth="1"/>
    <col min="15623" max="15624" width="16.5703125" style="3" customWidth="1"/>
    <col min="15625" max="15625" width="0" style="3" hidden="1" customWidth="1"/>
    <col min="15626" max="15627" width="3.85546875" style="3" customWidth="1"/>
    <col min="15628" max="15872" width="9.140625" style="3"/>
    <col min="15873" max="15873" width="8.42578125" style="3" customWidth="1"/>
    <col min="15874" max="15874" width="15.7109375" style="3" customWidth="1"/>
    <col min="15875" max="15875" width="53" style="3" customWidth="1"/>
    <col min="15876" max="15877" width="12.7109375" style="3" customWidth="1"/>
    <col min="15878" max="15878" width="0" style="3" hidden="1" customWidth="1"/>
    <col min="15879" max="15880" width="16.5703125" style="3" customWidth="1"/>
    <col min="15881" max="15881" width="0" style="3" hidden="1" customWidth="1"/>
    <col min="15882" max="15883" width="3.85546875" style="3" customWidth="1"/>
    <col min="15884" max="16128" width="9.140625" style="3"/>
    <col min="16129" max="16129" width="8.42578125" style="3" customWidth="1"/>
    <col min="16130" max="16130" width="15.7109375" style="3" customWidth="1"/>
    <col min="16131" max="16131" width="53" style="3" customWidth="1"/>
    <col min="16132" max="16133" width="12.7109375" style="3" customWidth="1"/>
    <col min="16134" max="16134" width="0" style="3" hidden="1" customWidth="1"/>
    <col min="16135" max="16136" width="16.5703125" style="3" customWidth="1"/>
    <col min="16137" max="16137" width="0" style="3" hidden="1" customWidth="1"/>
    <col min="16138" max="16139" width="3.85546875" style="3" customWidth="1"/>
    <col min="16140" max="16384" width="9.140625" style="3"/>
  </cols>
  <sheetData>
    <row r="1" spans="1:11" ht="15" x14ac:dyDescent="0.25">
      <c r="E1" s="4"/>
      <c r="F1" s="4"/>
      <c r="G1" s="4"/>
      <c r="H1" s="4"/>
      <c r="I1" s="6"/>
      <c r="J1" s="4"/>
      <c r="K1" s="4"/>
    </row>
    <row r="2" spans="1:11" ht="26.25" x14ac:dyDescent="0.25">
      <c r="A2" s="126" t="s">
        <v>80</v>
      </c>
      <c r="B2" s="126"/>
      <c r="C2" s="126"/>
      <c r="D2" s="126"/>
      <c r="E2" s="126"/>
      <c r="F2" s="126"/>
      <c r="G2" s="126"/>
      <c r="H2" s="126"/>
      <c r="I2" s="44"/>
    </row>
    <row r="3" spans="1:11" ht="15" x14ac:dyDescent="0.25">
      <c r="A3" s="106"/>
      <c r="B3" s="106"/>
      <c r="C3" s="106"/>
      <c r="D3" s="106"/>
      <c r="E3" s="106"/>
      <c r="F3" s="106"/>
      <c r="G3" s="106"/>
      <c r="H3" s="106"/>
      <c r="I3" s="18"/>
    </row>
    <row r="4" spans="1:11" ht="16.5" x14ac:dyDescent="0.25">
      <c r="A4" s="5"/>
      <c r="B4" s="5"/>
      <c r="C4" s="5"/>
      <c r="D4" s="5"/>
      <c r="E4" s="5"/>
      <c r="F4" s="5"/>
      <c r="G4" s="5"/>
      <c r="H4" s="5"/>
      <c r="I4" s="5"/>
    </row>
    <row r="5" spans="1:11" ht="16.5" x14ac:dyDescent="0.25">
      <c r="A5" s="5"/>
      <c r="B5" s="5"/>
      <c r="C5" s="5"/>
      <c r="D5" s="5"/>
      <c r="E5" s="5"/>
      <c r="F5" s="5"/>
      <c r="G5" s="5"/>
      <c r="H5" s="5"/>
      <c r="I5" s="5"/>
    </row>
    <row r="6" spans="1:11" ht="15.75" x14ac:dyDescent="0.25">
      <c r="A6" s="7" t="s">
        <v>0</v>
      </c>
      <c r="B6" s="7"/>
      <c r="C6" s="19" t="s">
        <v>77</v>
      </c>
      <c r="D6" s="8" t="s">
        <v>1</v>
      </c>
      <c r="E6" s="8"/>
      <c r="F6" s="7"/>
      <c r="G6" s="8" t="s">
        <v>2</v>
      </c>
      <c r="H6" s="7"/>
    </row>
    <row r="7" spans="1:11" ht="14.25" x14ac:dyDescent="0.25">
      <c r="A7" s="7" t="s">
        <v>3</v>
      </c>
      <c r="B7" s="7"/>
      <c r="C7" s="8" t="s">
        <v>78</v>
      </c>
      <c r="D7" s="8" t="s">
        <v>4</v>
      </c>
      <c r="E7" s="8"/>
      <c r="F7" s="7"/>
      <c r="G7" s="7" t="s">
        <v>5</v>
      </c>
      <c r="H7" s="7"/>
    </row>
    <row r="8" spans="1:11" ht="14.25" x14ac:dyDescent="0.25">
      <c r="A8" s="7" t="s">
        <v>6</v>
      </c>
      <c r="B8" s="7"/>
      <c r="C8" s="7" t="s">
        <v>220</v>
      </c>
      <c r="D8" s="8" t="s">
        <v>7</v>
      </c>
      <c r="E8" s="8"/>
      <c r="F8" s="7"/>
      <c r="G8" s="7" t="s">
        <v>8</v>
      </c>
      <c r="H8" s="7"/>
    </row>
    <row r="9" spans="1:11" ht="14.25" x14ac:dyDescent="0.25">
      <c r="A9" s="8" t="s">
        <v>9</v>
      </c>
      <c r="B9" s="7"/>
      <c r="C9" s="7" t="s">
        <v>79</v>
      </c>
      <c r="D9" s="7" t="s">
        <v>75</v>
      </c>
      <c r="E9" s="7"/>
      <c r="F9" s="7"/>
      <c r="G9" s="7" t="s">
        <v>76</v>
      </c>
      <c r="H9" s="7"/>
    </row>
    <row r="10" spans="1:11" ht="14.25" x14ac:dyDescent="0.25">
      <c r="A10" s="7"/>
    </row>
    <row r="11" spans="1:11" ht="15" thickBot="1" x14ac:dyDescent="0.3">
      <c r="A11" s="9"/>
      <c r="B11" s="9"/>
      <c r="C11" s="9"/>
      <c r="D11" s="9"/>
      <c r="E11" s="9"/>
      <c r="F11" s="9"/>
      <c r="G11" s="9"/>
      <c r="H11" s="9"/>
      <c r="I11" s="7"/>
      <c r="J11" s="7"/>
      <c r="K11" s="7"/>
    </row>
    <row r="12" spans="1:11" ht="15" thickTop="1" x14ac:dyDescent="0.25">
      <c r="A12" s="107" t="s">
        <v>10</v>
      </c>
      <c r="B12" s="107" t="s">
        <v>11</v>
      </c>
      <c r="C12" s="107" t="s">
        <v>12</v>
      </c>
      <c r="D12" s="107" t="s">
        <v>13</v>
      </c>
      <c r="E12" s="107" t="s">
        <v>14</v>
      </c>
      <c r="F12" s="107" t="s">
        <v>14</v>
      </c>
      <c r="G12" s="107" t="s">
        <v>15</v>
      </c>
      <c r="H12" s="109" t="s">
        <v>16</v>
      </c>
      <c r="J12" s="7"/>
      <c r="K12" s="7"/>
    </row>
    <row r="13" spans="1:11" ht="14.25" x14ac:dyDescent="0.25">
      <c r="A13" s="108"/>
      <c r="B13" s="108"/>
      <c r="C13" s="108"/>
      <c r="D13" s="108"/>
      <c r="E13" s="108"/>
      <c r="F13" s="108"/>
      <c r="G13" s="108"/>
      <c r="H13" s="110"/>
      <c r="J13" s="7"/>
      <c r="K13" s="7"/>
    </row>
    <row r="14" spans="1:11" ht="15" x14ac:dyDescent="0.2">
      <c r="A14" s="111" t="s">
        <v>17</v>
      </c>
      <c r="B14" s="90" t="s">
        <v>82</v>
      </c>
      <c r="C14" s="91" t="s">
        <v>18</v>
      </c>
      <c r="D14" s="77">
        <v>1</v>
      </c>
      <c r="E14" s="10"/>
      <c r="F14" s="10" t="s">
        <v>19</v>
      </c>
      <c r="G14" s="2" t="b">
        <f t="shared" ref="G14:G77" si="0">IF(E14="A",4,IF(E14="A-",3.7,IF(E14="B+",3.3,IF(E14="B",3,IF(E14="B-",2.7,IF(E14="C+",2.3,IF(E14="C",2,IF(E14="D",1))))))))</f>
        <v>0</v>
      </c>
      <c r="H14" s="11">
        <f t="shared" ref="H14:H77" si="1">D14*G14</f>
        <v>0</v>
      </c>
      <c r="J14" s="7"/>
      <c r="K14" s="7"/>
    </row>
    <row r="15" spans="1:11" ht="15" x14ac:dyDescent="0.25">
      <c r="A15" s="112"/>
      <c r="B15" s="92" t="s">
        <v>83</v>
      </c>
      <c r="C15" s="82" t="s">
        <v>84</v>
      </c>
      <c r="D15" s="78">
        <v>2</v>
      </c>
      <c r="E15" s="12"/>
      <c r="F15" s="12" t="s">
        <v>19</v>
      </c>
      <c r="G15" s="1" t="b">
        <f t="shared" si="0"/>
        <v>0</v>
      </c>
      <c r="H15" s="14">
        <f t="shared" si="1"/>
        <v>0</v>
      </c>
      <c r="J15" s="7"/>
      <c r="K15" s="7"/>
    </row>
    <row r="16" spans="1:11" ht="15" x14ac:dyDescent="0.25">
      <c r="A16" s="112"/>
      <c r="B16" s="92" t="s">
        <v>85</v>
      </c>
      <c r="C16" s="82" t="s">
        <v>86</v>
      </c>
      <c r="D16" s="78">
        <v>2</v>
      </c>
      <c r="E16" s="12"/>
      <c r="F16" s="12" t="s">
        <v>19</v>
      </c>
      <c r="G16" s="1" t="b">
        <f t="shared" si="0"/>
        <v>0</v>
      </c>
      <c r="H16" s="14">
        <f t="shared" si="1"/>
        <v>0</v>
      </c>
    </row>
    <row r="17" spans="1:11" ht="15" x14ac:dyDescent="0.25">
      <c r="A17" s="112"/>
      <c r="B17" s="92" t="s">
        <v>87</v>
      </c>
      <c r="C17" s="82" t="s">
        <v>88</v>
      </c>
      <c r="D17" s="78">
        <v>2</v>
      </c>
      <c r="E17" s="12"/>
      <c r="F17" s="12" t="s">
        <v>19</v>
      </c>
      <c r="G17" s="1" t="b">
        <f t="shared" si="0"/>
        <v>0</v>
      </c>
      <c r="H17" s="14">
        <f t="shared" si="1"/>
        <v>0</v>
      </c>
    </row>
    <row r="18" spans="1:11" ht="15" x14ac:dyDescent="0.25">
      <c r="A18" s="112"/>
      <c r="B18" s="92" t="s">
        <v>89</v>
      </c>
      <c r="C18" s="82" t="s">
        <v>90</v>
      </c>
      <c r="D18" s="78">
        <v>2</v>
      </c>
      <c r="E18" s="12"/>
      <c r="F18" s="12" t="s">
        <v>19</v>
      </c>
      <c r="G18" s="47" t="b">
        <f t="shared" si="0"/>
        <v>0</v>
      </c>
      <c r="H18" s="14">
        <f t="shared" si="1"/>
        <v>0</v>
      </c>
    </row>
    <row r="19" spans="1:11" ht="15" x14ac:dyDescent="0.25">
      <c r="A19" s="112"/>
      <c r="B19" s="92" t="s">
        <v>91</v>
      </c>
      <c r="C19" s="82" t="s">
        <v>92</v>
      </c>
      <c r="D19" s="78">
        <v>2</v>
      </c>
      <c r="E19" s="12"/>
      <c r="F19" s="12" t="s">
        <v>19</v>
      </c>
      <c r="G19" s="48" t="b">
        <f t="shared" si="0"/>
        <v>0</v>
      </c>
      <c r="H19" s="14">
        <f t="shared" si="1"/>
        <v>0</v>
      </c>
    </row>
    <row r="20" spans="1:11" ht="15" x14ac:dyDescent="0.25">
      <c r="A20" s="112"/>
      <c r="B20" s="92" t="s">
        <v>93</v>
      </c>
      <c r="C20" s="82" t="s">
        <v>94</v>
      </c>
      <c r="D20" s="78">
        <v>2</v>
      </c>
      <c r="E20" s="12"/>
      <c r="F20" s="12" t="s">
        <v>19</v>
      </c>
      <c r="G20" s="48" t="b">
        <f t="shared" si="0"/>
        <v>0</v>
      </c>
      <c r="H20" s="14">
        <f t="shared" si="1"/>
        <v>0</v>
      </c>
    </row>
    <row r="21" spans="1:11" ht="15" x14ac:dyDescent="0.25">
      <c r="A21" s="112"/>
      <c r="B21" s="92" t="s">
        <v>95</v>
      </c>
      <c r="C21" s="82" t="s">
        <v>96</v>
      </c>
      <c r="D21" s="78">
        <v>2</v>
      </c>
      <c r="E21" s="12"/>
      <c r="F21" s="12" t="s">
        <v>19</v>
      </c>
      <c r="G21" s="48" t="b">
        <f t="shared" si="0"/>
        <v>0</v>
      </c>
      <c r="H21" s="14">
        <f t="shared" si="1"/>
        <v>0</v>
      </c>
    </row>
    <row r="22" spans="1:11" ht="15" x14ac:dyDescent="0.25">
      <c r="A22" s="112"/>
      <c r="B22" s="92" t="s">
        <v>97</v>
      </c>
      <c r="C22" s="82" t="s">
        <v>98</v>
      </c>
      <c r="D22" s="78">
        <v>2</v>
      </c>
      <c r="E22" s="12"/>
      <c r="F22" s="12" t="s">
        <v>19</v>
      </c>
      <c r="G22" s="48" t="b">
        <f t="shared" si="0"/>
        <v>0</v>
      </c>
      <c r="H22" s="14">
        <f t="shared" si="1"/>
        <v>0</v>
      </c>
    </row>
    <row r="23" spans="1:11" ht="15" x14ac:dyDescent="0.25">
      <c r="A23" s="112"/>
      <c r="B23" s="92" t="s">
        <v>99</v>
      </c>
      <c r="C23" s="82" t="s">
        <v>100</v>
      </c>
      <c r="D23" s="78">
        <v>2</v>
      </c>
      <c r="E23" s="12"/>
      <c r="F23" s="12" t="s">
        <v>19</v>
      </c>
      <c r="G23" s="1" t="b">
        <f t="shared" si="0"/>
        <v>0</v>
      </c>
      <c r="H23" s="14">
        <f t="shared" si="1"/>
        <v>0</v>
      </c>
      <c r="I23" s="7" t="s">
        <v>21</v>
      </c>
      <c r="J23" s="7"/>
      <c r="K23" s="7"/>
    </row>
    <row r="24" spans="1:11" ht="15" x14ac:dyDescent="0.25">
      <c r="A24" s="113"/>
      <c r="B24" s="93" t="s">
        <v>101</v>
      </c>
      <c r="C24" s="83" t="s">
        <v>102</v>
      </c>
      <c r="D24" s="79">
        <v>2</v>
      </c>
      <c r="E24" s="15"/>
      <c r="F24" s="15" t="s">
        <v>19</v>
      </c>
      <c r="G24" s="49" t="b">
        <f t="shared" si="0"/>
        <v>0</v>
      </c>
      <c r="H24" s="16">
        <f t="shared" si="1"/>
        <v>0</v>
      </c>
      <c r="J24" s="7"/>
      <c r="K24" s="7"/>
    </row>
    <row r="25" spans="1:11" ht="15" x14ac:dyDescent="0.2">
      <c r="A25" s="111" t="s">
        <v>22</v>
      </c>
      <c r="B25" s="94" t="s">
        <v>103</v>
      </c>
      <c r="C25" s="91" t="s">
        <v>23</v>
      </c>
      <c r="D25" s="80">
        <v>1</v>
      </c>
      <c r="E25" s="33"/>
      <c r="F25" s="33" t="s">
        <v>19</v>
      </c>
      <c r="G25" s="47" t="b">
        <f t="shared" si="0"/>
        <v>0</v>
      </c>
      <c r="H25" s="36">
        <f t="shared" si="1"/>
        <v>0</v>
      </c>
    </row>
    <row r="26" spans="1:11" ht="15" x14ac:dyDescent="0.25">
      <c r="A26" s="112"/>
      <c r="B26" s="92" t="s">
        <v>124</v>
      </c>
      <c r="C26" s="82" t="s">
        <v>29</v>
      </c>
      <c r="D26" s="78">
        <v>2</v>
      </c>
      <c r="E26" s="12"/>
      <c r="F26" s="12" t="s">
        <v>19</v>
      </c>
      <c r="G26" s="48" t="b">
        <f t="shared" si="0"/>
        <v>0</v>
      </c>
      <c r="H26" s="14">
        <f t="shared" si="1"/>
        <v>0</v>
      </c>
      <c r="J26" s="7"/>
      <c r="K26" s="7"/>
    </row>
    <row r="27" spans="1:11" ht="15" x14ac:dyDescent="0.25">
      <c r="A27" s="112"/>
      <c r="B27" s="92" t="s">
        <v>106</v>
      </c>
      <c r="C27" s="82" t="s">
        <v>24</v>
      </c>
      <c r="D27" s="78">
        <v>2</v>
      </c>
      <c r="E27" s="12"/>
      <c r="F27" s="12" t="s">
        <v>19</v>
      </c>
      <c r="G27" s="1" t="b">
        <f t="shared" si="0"/>
        <v>0</v>
      </c>
      <c r="H27" s="14">
        <f t="shared" si="1"/>
        <v>0</v>
      </c>
      <c r="J27" s="7"/>
      <c r="K27" s="7"/>
    </row>
    <row r="28" spans="1:11" ht="15" x14ac:dyDescent="0.25">
      <c r="A28" s="112"/>
      <c r="B28" s="92" t="s">
        <v>107</v>
      </c>
      <c r="C28" s="82" t="s">
        <v>25</v>
      </c>
      <c r="D28" s="78">
        <v>2</v>
      </c>
      <c r="E28" s="12"/>
      <c r="F28" s="12" t="s">
        <v>19</v>
      </c>
      <c r="G28" s="1" t="b">
        <f t="shared" si="0"/>
        <v>0</v>
      </c>
      <c r="H28" s="14">
        <f t="shared" si="1"/>
        <v>0</v>
      </c>
    </row>
    <row r="29" spans="1:11" ht="15" x14ac:dyDescent="0.25">
      <c r="A29" s="112"/>
      <c r="B29" s="92" t="s">
        <v>108</v>
      </c>
      <c r="C29" s="95" t="s">
        <v>109</v>
      </c>
      <c r="D29" s="78">
        <v>2</v>
      </c>
      <c r="E29" s="12"/>
      <c r="F29" s="12" t="s">
        <v>19</v>
      </c>
      <c r="G29" s="47" t="b">
        <f t="shared" si="0"/>
        <v>0</v>
      </c>
      <c r="H29" s="14">
        <f t="shared" si="1"/>
        <v>0</v>
      </c>
      <c r="J29" s="7"/>
      <c r="K29" s="7"/>
    </row>
    <row r="30" spans="1:11" ht="15" x14ac:dyDescent="0.25">
      <c r="A30" s="112"/>
      <c r="B30" s="92" t="s">
        <v>110</v>
      </c>
      <c r="C30" s="82" t="s">
        <v>111</v>
      </c>
      <c r="D30" s="78">
        <v>2</v>
      </c>
      <c r="E30" s="12"/>
      <c r="F30" s="12" t="s">
        <v>19</v>
      </c>
      <c r="G30" s="48" t="b">
        <f t="shared" si="0"/>
        <v>0</v>
      </c>
      <c r="H30" s="14">
        <f t="shared" si="1"/>
        <v>0</v>
      </c>
    </row>
    <row r="31" spans="1:11" ht="15" x14ac:dyDescent="0.25">
      <c r="A31" s="112"/>
      <c r="B31" s="92" t="s">
        <v>112</v>
      </c>
      <c r="C31" s="82" t="s">
        <v>113</v>
      </c>
      <c r="D31" s="78">
        <v>2</v>
      </c>
      <c r="E31" s="12"/>
      <c r="F31" s="12" t="s">
        <v>19</v>
      </c>
      <c r="G31" s="48" t="b">
        <f t="shared" si="0"/>
        <v>0</v>
      </c>
      <c r="H31" s="14">
        <f t="shared" si="1"/>
        <v>0</v>
      </c>
    </row>
    <row r="32" spans="1:11" ht="15" x14ac:dyDescent="0.25">
      <c r="A32" s="112"/>
      <c r="B32" s="92" t="s">
        <v>114</v>
      </c>
      <c r="C32" s="82" t="s">
        <v>115</v>
      </c>
      <c r="D32" s="78">
        <v>2</v>
      </c>
      <c r="E32" s="12"/>
      <c r="F32" s="12" t="s">
        <v>19</v>
      </c>
      <c r="G32" s="1" t="b">
        <f t="shared" si="0"/>
        <v>0</v>
      </c>
      <c r="H32" s="14">
        <f t="shared" si="1"/>
        <v>0</v>
      </c>
    </row>
    <row r="33" spans="1:8" ht="15" x14ac:dyDescent="0.25">
      <c r="A33" s="112"/>
      <c r="B33" s="92" t="s">
        <v>116</v>
      </c>
      <c r="C33" s="82" t="s">
        <v>117</v>
      </c>
      <c r="D33" s="78">
        <v>2</v>
      </c>
      <c r="E33" s="12"/>
      <c r="F33" s="12" t="s">
        <v>19</v>
      </c>
      <c r="G33" s="47" t="b">
        <f t="shared" si="0"/>
        <v>0</v>
      </c>
      <c r="H33" s="14">
        <f t="shared" si="1"/>
        <v>0</v>
      </c>
    </row>
    <row r="34" spans="1:8" ht="15" x14ac:dyDescent="0.25">
      <c r="A34" s="112"/>
      <c r="B34" s="92" t="s">
        <v>118</v>
      </c>
      <c r="C34" s="82" t="s">
        <v>119</v>
      </c>
      <c r="D34" s="78">
        <v>2</v>
      </c>
      <c r="E34" s="12"/>
      <c r="F34" s="12" t="s">
        <v>19</v>
      </c>
      <c r="G34" s="48" t="b">
        <f t="shared" si="0"/>
        <v>0</v>
      </c>
      <c r="H34" s="14">
        <f t="shared" si="1"/>
        <v>0</v>
      </c>
    </row>
    <row r="35" spans="1:8" ht="15" x14ac:dyDescent="0.25">
      <c r="A35" s="113"/>
      <c r="B35" s="93" t="s">
        <v>120</v>
      </c>
      <c r="C35" s="83" t="s">
        <v>121</v>
      </c>
      <c r="D35" s="79">
        <v>2</v>
      </c>
      <c r="E35" s="15"/>
      <c r="F35" s="15" t="s">
        <v>19</v>
      </c>
      <c r="G35" s="49" t="b">
        <f t="shared" si="0"/>
        <v>0</v>
      </c>
      <c r="H35" s="16">
        <f t="shared" si="1"/>
        <v>0</v>
      </c>
    </row>
    <row r="36" spans="1:8" ht="15" x14ac:dyDescent="0.2">
      <c r="A36" s="111" t="s">
        <v>26</v>
      </c>
      <c r="B36" s="57">
        <v>100313</v>
      </c>
      <c r="C36" s="58" t="s">
        <v>27</v>
      </c>
      <c r="D36" s="80">
        <v>1</v>
      </c>
      <c r="E36" s="33"/>
      <c r="F36" s="33" t="s">
        <v>19</v>
      </c>
      <c r="G36" s="47" t="b">
        <f t="shared" si="0"/>
        <v>0</v>
      </c>
      <c r="H36" s="36">
        <f t="shared" si="1"/>
        <v>0</v>
      </c>
    </row>
    <row r="37" spans="1:8" ht="15" x14ac:dyDescent="0.2">
      <c r="A37" s="112"/>
      <c r="B37" s="59">
        <v>2003216</v>
      </c>
      <c r="C37" s="60" t="s">
        <v>28</v>
      </c>
      <c r="D37" s="78">
        <v>2</v>
      </c>
      <c r="E37" s="12"/>
      <c r="F37" s="12" t="s">
        <v>19</v>
      </c>
      <c r="G37" s="1" t="b">
        <f t="shared" si="0"/>
        <v>0</v>
      </c>
      <c r="H37" s="14">
        <f t="shared" si="1"/>
        <v>0</v>
      </c>
    </row>
    <row r="38" spans="1:8" ht="15" x14ac:dyDescent="0.2">
      <c r="A38" s="112"/>
      <c r="B38" s="59">
        <v>2102315</v>
      </c>
      <c r="C38" s="60" t="s">
        <v>126</v>
      </c>
      <c r="D38" s="78">
        <v>2</v>
      </c>
      <c r="E38" s="12"/>
      <c r="F38" s="12" t="s">
        <v>19</v>
      </c>
      <c r="G38" s="47" t="b">
        <f t="shared" si="0"/>
        <v>0</v>
      </c>
      <c r="H38" s="14">
        <f t="shared" si="1"/>
        <v>0</v>
      </c>
    </row>
    <row r="39" spans="1:8" ht="15" x14ac:dyDescent="0.25">
      <c r="A39" s="112"/>
      <c r="B39" s="92">
        <v>3133232</v>
      </c>
      <c r="C39" s="82" t="s">
        <v>128</v>
      </c>
      <c r="D39" s="78">
        <v>2</v>
      </c>
      <c r="E39" s="12"/>
      <c r="F39" s="12" t="s">
        <v>19</v>
      </c>
      <c r="G39" s="1" t="b">
        <f t="shared" si="0"/>
        <v>0</v>
      </c>
      <c r="H39" s="14">
        <f t="shared" si="1"/>
        <v>0</v>
      </c>
    </row>
    <row r="40" spans="1:8" ht="15" x14ac:dyDescent="0.25">
      <c r="A40" s="112"/>
      <c r="B40" s="92">
        <v>3133233</v>
      </c>
      <c r="C40" s="82" t="s">
        <v>130</v>
      </c>
      <c r="D40" s="78">
        <v>2</v>
      </c>
      <c r="E40" s="12"/>
      <c r="F40" s="12" t="s">
        <v>19</v>
      </c>
      <c r="G40" s="1" t="b">
        <f t="shared" si="0"/>
        <v>0</v>
      </c>
      <c r="H40" s="14">
        <f t="shared" si="1"/>
        <v>0</v>
      </c>
    </row>
    <row r="41" spans="1:8" ht="15" x14ac:dyDescent="0.25">
      <c r="A41" s="112"/>
      <c r="B41" s="92">
        <v>3133234</v>
      </c>
      <c r="C41" s="82" t="s">
        <v>132</v>
      </c>
      <c r="D41" s="78">
        <v>2</v>
      </c>
      <c r="E41" s="12"/>
      <c r="F41" s="12" t="s">
        <v>19</v>
      </c>
      <c r="G41" s="1" t="b">
        <f t="shared" si="0"/>
        <v>0</v>
      </c>
      <c r="H41" s="14">
        <f t="shared" si="1"/>
        <v>0</v>
      </c>
    </row>
    <row r="42" spans="1:8" ht="15" x14ac:dyDescent="0.25">
      <c r="A42" s="112"/>
      <c r="B42" s="92">
        <v>3133235</v>
      </c>
      <c r="C42" s="82" t="s">
        <v>134</v>
      </c>
      <c r="D42" s="78">
        <v>2</v>
      </c>
      <c r="E42" s="12"/>
      <c r="F42" s="12"/>
      <c r="G42" s="47" t="b">
        <f t="shared" si="0"/>
        <v>0</v>
      </c>
      <c r="H42" s="14">
        <f t="shared" si="1"/>
        <v>0</v>
      </c>
    </row>
    <row r="43" spans="1:8" ht="15" x14ac:dyDescent="0.25">
      <c r="A43" s="112"/>
      <c r="B43" s="92">
        <v>3133236</v>
      </c>
      <c r="C43" s="82" t="s">
        <v>136</v>
      </c>
      <c r="D43" s="78">
        <v>2</v>
      </c>
      <c r="E43" s="12"/>
      <c r="F43" s="12"/>
      <c r="G43" s="48" t="b">
        <f t="shared" si="0"/>
        <v>0</v>
      </c>
      <c r="H43" s="14">
        <f t="shared" si="1"/>
        <v>0</v>
      </c>
    </row>
    <row r="44" spans="1:8" ht="15" x14ac:dyDescent="0.25">
      <c r="A44" s="112"/>
      <c r="B44" s="92">
        <v>3133237</v>
      </c>
      <c r="C44" s="82" t="s">
        <v>137</v>
      </c>
      <c r="D44" s="78">
        <v>2</v>
      </c>
      <c r="E44" s="12"/>
      <c r="F44" s="12"/>
      <c r="G44" s="1" t="b">
        <f t="shared" si="0"/>
        <v>0</v>
      </c>
      <c r="H44" s="14">
        <f t="shared" si="1"/>
        <v>0</v>
      </c>
    </row>
    <row r="45" spans="1:8" ht="15" x14ac:dyDescent="0.25">
      <c r="A45" s="112"/>
      <c r="B45" s="93">
        <v>3133238</v>
      </c>
      <c r="C45" s="83" t="s">
        <v>139</v>
      </c>
      <c r="D45" s="79">
        <v>2</v>
      </c>
      <c r="E45" s="15"/>
      <c r="F45" s="15" t="s">
        <v>19</v>
      </c>
      <c r="G45" s="49" t="b">
        <f t="shared" si="0"/>
        <v>0</v>
      </c>
      <c r="H45" s="16">
        <f t="shared" si="1"/>
        <v>0</v>
      </c>
    </row>
    <row r="46" spans="1:8" ht="15" x14ac:dyDescent="0.2">
      <c r="A46" s="111" t="s">
        <v>30</v>
      </c>
      <c r="B46" s="94" t="s">
        <v>221</v>
      </c>
      <c r="C46" s="91" t="s">
        <v>31</v>
      </c>
      <c r="D46" s="80">
        <v>1</v>
      </c>
      <c r="E46" s="33"/>
      <c r="F46" s="33" t="s">
        <v>19</v>
      </c>
      <c r="G46" s="47" t="b">
        <f t="shared" si="0"/>
        <v>0</v>
      </c>
      <c r="H46" s="36">
        <f t="shared" si="1"/>
        <v>0</v>
      </c>
    </row>
    <row r="47" spans="1:8" ht="15" x14ac:dyDescent="0.25">
      <c r="A47" s="112"/>
      <c r="B47" s="92" t="s">
        <v>222</v>
      </c>
      <c r="C47" s="82" t="s">
        <v>142</v>
      </c>
      <c r="D47" s="78">
        <v>2</v>
      </c>
      <c r="E47" s="12"/>
      <c r="F47" s="12" t="s">
        <v>19</v>
      </c>
      <c r="G47" s="48" t="b">
        <f t="shared" si="0"/>
        <v>0</v>
      </c>
      <c r="H47" s="14">
        <f t="shared" si="1"/>
        <v>0</v>
      </c>
    </row>
    <row r="48" spans="1:8" ht="15" x14ac:dyDescent="0.25">
      <c r="A48" s="112"/>
      <c r="B48" s="92" t="s">
        <v>143</v>
      </c>
      <c r="C48" s="82" t="s">
        <v>144</v>
      </c>
      <c r="D48" s="78">
        <v>2</v>
      </c>
      <c r="E48" s="12"/>
      <c r="F48" s="12" t="s">
        <v>19</v>
      </c>
      <c r="G48" s="1" t="b">
        <f t="shared" si="0"/>
        <v>0</v>
      </c>
      <c r="H48" s="14">
        <f t="shared" si="1"/>
        <v>0</v>
      </c>
    </row>
    <row r="49" spans="1:12" ht="15" x14ac:dyDescent="0.25">
      <c r="A49" s="112"/>
      <c r="B49" s="92" t="s">
        <v>223</v>
      </c>
      <c r="C49" s="84" t="s">
        <v>146</v>
      </c>
      <c r="D49" s="78">
        <v>2</v>
      </c>
      <c r="E49" s="12"/>
      <c r="F49" s="12" t="s">
        <v>19</v>
      </c>
      <c r="G49" s="1" t="b">
        <f t="shared" si="0"/>
        <v>0</v>
      </c>
      <c r="H49" s="14">
        <f t="shared" si="1"/>
        <v>0</v>
      </c>
    </row>
    <row r="50" spans="1:12" ht="15" x14ac:dyDescent="0.25">
      <c r="A50" s="112"/>
      <c r="B50" s="92" t="s">
        <v>224</v>
      </c>
      <c r="C50" s="82" t="s">
        <v>148</v>
      </c>
      <c r="D50" s="78">
        <v>2</v>
      </c>
      <c r="E50" s="12"/>
      <c r="F50" s="12" t="s">
        <v>19</v>
      </c>
      <c r="G50" s="1" t="b">
        <f t="shared" si="0"/>
        <v>0</v>
      </c>
      <c r="H50" s="14">
        <f t="shared" si="1"/>
        <v>0</v>
      </c>
    </row>
    <row r="51" spans="1:12" ht="15" x14ac:dyDescent="0.25">
      <c r="A51" s="112"/>
      <c r="B51" s="92" t="s">
        <v>149</v>
      </c>
      <c r="C51" s="82" t="s">
        <v>150</v>
      </c>
      <c r="D51" s="78">
        <v>2</v>
      </c>
      <c r="E51" s="12"/>
      <c r="F51" s="12" t="s">
        <v>19</v>
      </c>
      <c r="G51" s="1" t="b">
        <f t="shared" si="0"/>
        <v>0</v>
      </c>
      <c r="H51" s="14">
        <f t="shared" si="1"/>
        <v>0</v>
      </c>
    </row>
    <row r="52" spans="1:12" ht="15" x14ac:dyDescent="0.25">
      <c r="A52" s="112"/>
      <c r="B52" s="92" t="s">
        <v>151</v>
      </c>
      <c r="C52" s="82" t="s">
        <v>152</v>
      </c>
      <c r="D52" s="78">
        <v>2</v>
      </c>
      <c r="E52" s="12"/>
      <c r="F52" s="12" t="s">
        <v>19</v>
      </c>
      <c r="G52" s="47" t="b">
        <f t="shared" si="0"/>
        <v>0</v>
      </c>
      <c r="H52" s="14">
        <f t="shared" si="1"/>
        <v>0</v>
      </c>
    </row>
    <row r="53" spans="1:12" ht="15" x14ac:dyDescent="0.25">
      <c r="A53" s="112"/>
      <c r="B53" s="92" t="s">
        <v>153</v>
      </c>
      <c r="C53" s="82" t="s">
        <v>32</v>
      </c>
      <c r="D53" s="78">
        <v>2</v>
      </c>
      <c r="E53" s="12"/>
      <c r="F53" s="12" t="s">
        <v>19</v>
      </c>
      <c r="G53" s="48" t="b">
        <f t="shared" si="0"/>
        <v>0</v>
      </c>
      <c r="H53" s="14">
        <f t="shared" si="1"/>
        <v>0</v>
      </c>
    </row>
    <row r="54" spans="1:12" ht="15" x14ac:dyDescent="0.25">
      <c r="A54" s="112"/>
      <c r="B54" s="92" t="s">
        <v>154</v>
      </c>
      <c r="C54" s="82" t="s">
        <v>155</v>
      </c>
      <c r="D54" s="78">
        <v>2</v>
      </c>
      <c r="E54" s="12"/>
      <c r="F54" s="12" t="s">
        <v>19</v>
      </c>
      <c r="G54" s="48" t="b">
        <f t="shared" si="0"/>
        <v>0</v>
      </c>
      <c r="H54" s="14">
        <f t="shared" si="1"/>
        <v>0</v>
      </c>
    </row>
    <row r="55" spans="1:12" ht="15" x14ac:dyDescent="0.25">
      <c r="A55" s="113"/>
      <c r="B55" s="93" t="s">
        <v>147</v>
      </c>
      <c r="C55" s="83" t="s">
        <v>156</v>
      </c>
      <c r="D55" s="79">
        <v>2</v>
      </c>
      <c r="E55" s="15"/>
      <c r="F55" s="38" t="s">
        <v>19</v>
      </c>
      <c r="G55" s="50" t="b">
        <f t="shared" si="0"/>
        <v>0</v>
      </c>
      <c r="H55" s="39">
        <f t="shared" si="1"/>
        <v>0</v>
      </c>
    </row>
    <row r="56" spans="1:12" ht="15" x14ac:dyDescent="0.2">
      <c r="A56" s="111" t="s">
        <v>33</v>
      </c>
      <c r="B56" s="94">
        <v>100515</v>
      </c>
      <c r="C56" s="91" t="s">
        <v>34</v>
      </c>
      <c r="D56" s="80">
        <v>1</v>
      </c>
      <c r="E56" s="33"/>
      <c r="F56" s="33" t="s">
        <v>19</v>
      </c>
      <c r="G56" s="47" t="b">
        <f t="shared" si="0"/>
        <v>0</v>
      </c>
      <c r="H56" s="36">
        <f t="shared" si="1"/>
        <v>0</v>
      </c>
    </row>
    <row r="57" spans="1:12" ht="15" x14ac:dyDescent="0.25">
      <c r="A57" s="112"/>
      <c r="B57" s="94">
        <v>3135248</v>
      </c>
      <c r="C57" s="84" t="s">
        <v>175</v>
      </c>
      <c r="D57" s="80">
        <v>2</v>
      </c>
      <c r="E57" s="33"/>
      <c r="F57" s="33" t="s">
        <v>19</v>
      </c>
      <c r="G57" s="47" t="b">
        <f t="shared" si="0"/>
        <v>0</v>
      </c>
      <c r="H57" s="36">
        <f t="shared" si="1"/>
        <v>0</v>
      </c>
    </row>
    <row r="58" spans="1:12" ht="15" x14ac:dyDescent="0.25">
      <c r="A58" s="112"/>
      <c r="B58" s="92">
        <v>3135249</v>
      </c>
      <c r="C58" s="82" t="s">
        <v>225</v>
      </c>
      <c r="D58" s="78">
        <v>2</v>
      </c>
      <c r="E58" s="12"/>
      <c r="F58" s="12" t="s">
        <v>19</v>
      </c>
      <c r="G58" s="1" t="b">
        <f t="shared" si="0"/>
        <v>0</v>
      </c>
      <c r="H58" s="14">
        <f t="shared" si="1"/>
        <v>0</v>
      </c>
    </row>
    <row r="59" spans="1:12" ht="15" x14ac:dyDescent="0.25">
      <c r="A59" s="112"/>
      <c r="B59" s="92">
        <v>3135250</v>
      </c>
      <c r="C59" s="84" t="s">
        <v>161</v>
      </c>
      <c r="D59" s="78">
        <v>2</v>
      </c>
      <c r="E59" s="12"/>
      <c r="F59" s="12" t="s">
        <v>19</v>
      </c>
      <c r="G59" s="1" t="b">
        <f t="shared" si="0"/>
        <v>0</v>
      </c>
      <c r="H59" s="14">
        <f t="shared" si="1"/>
        <v>0</v>
      </c>
    </row>
    <row r="60" spans="1:12" ht="15" x14ac:dyDescent="0.25">
      <c r="A60" s="112"/>
      <c r="B60" s="92">
        <v>3135251</v>
      </c>
      <c r="C60" s="82" t="s">
        <v>163</v>
      </c>
      <c r="D60" s="78">
        <v>2</v>
      </c>
      <c r="E60" s="12"/>
      <c r="F60" s="12" t="s">
        <v>19</v>
      </c>
      <c r="G60" s="1" t="b">
        <f t="shared" si="0"/>
        <v>0</v>
      </c>
      <c r="H60" s="14">
        <f t="shared" si="1"/>
        <v>0</v>
      </c>
      <c r="L60" s="35"/>
    </row>
    <row r="61" spans="1:12" ht="15" x14ac:dyDescent="0.25">
      <c r="A61" s="112"/>
      <c r="B61" s="92">
        <v>3135252</v>
      </c>
      <c r="C61" s="82" t="s">
        <v>164</v>
      </c>
      <c r="D61" s="78">
        <v>2</v>
      </c>
      <c r="E61" s="12"/>
      <c r="F61" s="12" t="s">
        <v>19</v>
      </c>
      <c r="G61" s="47" t="b">
        <f t="shared" si="0"/>
        <v>0</v>
      </c>
      <c r="H61" s="14">
        <f t="shared" si="1"/>
        <v>0</v>
      </c>
    </row>
    <row r="62" spans="1:12" ht="15" x14ac:dyDescent="0.25">
      <c r="A62" s="112"/>
      <c r="B62" s="92">
        <v>3135253</v>
      </c>
      <c r="C62" s="82" t="s">
        <v>166</v>
      </c>
      <c r="D62" s="78">
        <v>2</v>
      </c>
      <c r="E62" s="12"/>
      <c r="F62" s="12" t="s">
        <v>19</v>
      </c>
      <c r="G62" s="48" t="b">
        <f t="shared" si="0"/>
        <v>0</v>
      </c>
      <c r="H62" s="14">
        <f t="shared" si="1"/>
        <v>0</v>
      </c>
    </row>
    <row r="63" spans="1:12" ht="15" x14ac:dyDescent="0.25">
      <c r="A63" s="112"/>
      <c r="B63" s="92">
        <v>3135254</v>
      </c>
      <c r="C63" s="82" t="s">
        <v>168</v>
      </c>
      <c r="D63" s="78">
        <v>2</v>
      </c>
      <c r="E63" s="12"/>
      <c r="F63" s="12" t="s">
        <v>19</v>
      </c>
      <c r="G63" s="48" t="b">
        <f t="shared" si="0"/>
        <v>0</v>
      </c>
      <c r="H63" s="14">
        <f t="shared" si="1"/>
        <v>0</v>
      </c>
    </row>
    <row r="64" spans="1:12" ht="15" x14ac:dyDescent="0.25">
      <c r="A64" s="112"/>
      <c r="B64" s="92">
        <v>3135255</v>
      </c>
      <c r="C64" s="82" t="s">
        <v>169</v>
      </c>
      <c r="D64" s="78">
        <v>2</v>
      </c>
      <c r="E64" s="12"/>
      <c r="F64" s="13"/>
      <c r="G64" s="48" t="b">
        <f t="shared" si="0"/>
        <v>0</v>
      </c>
      <c r="H64" s="14">
        <f t="shared" si="1"/>
        <v>0</v>
      </c>
    </row>
    <row r="65" spans="1:8" ht="15" x14ac:dyDescent="0.25">
      <c r="A65" s="112"/>
      <c r="B65" s="96">
        <v>3135256</v>
      </c>
      <c r="C65" s="82" t="s">
        <v>171</v>
      </c>
      <c r="D65" s="78">
        <v>2</v>
      </c>
      <c r="E65" s="34"/>
      <c r="F65" s="97"/>
      <c r="G65" s="48" t="b">
        <f t="shared" si="0"/>
        <v>0</v>
      </c>
      <c r="H65" s="14">
        <f t="shared" si="1"/>
        <v>0</v>
      </c>
    </row>
    <row r="66" spans="1:8" ht="15" x14ac:dyDescent="0.25">
      <c r="A66" s="113"/>
      <c r="B66" s="93">
        <v>3135257</v>
      </c>
      <c r="C66" s="98" t="s">
        <v>173</v>
      </c>
      <c r="D66" s="79">
        <v>2</v>
      </c>
      <c r="E66" s="15"/>
      <c r="F66" s="37"/>
      <c r="G66" s="49" t="b">
        <f t="shared" si="0"/>
        <v>0</v>
      </c>
      <c r="H66" s="16">
        <f t="shared" si="1"/>
        <v>0</v>
      </c>
    </row>
    <row r="67" spans="1:8" ht="15" x14ac:dyDescent="0.2">
      <c r="A67" s="111" t="s">
        <v>35</v>
      </c>
      <c r="B67" s="94" t="s">
        <v>226</v>
      </c>
      <c r="C67" s="91" t="s">
        <v>36</v>
      </c>
      <c r="D67" s="80">
        <v>1</v>
      </c>
      <c r="E67" s="33"/>
      <c r="F67" s="33" t="s">
        <v>19</v>
      </c>
      <c r="G67" s="47" t="b">
        <f t="shared" si="0"/>
        <v>0</v>
      </c>
      <c r="H67" s="36">
        <f t="shared" si="1"/>
        <v>0</v>
      </c>
    </row>
    <row r="68" spans="1:8" ht="15" x14ac:dyDescent="0.25">
      <c r="A68" s="112"/>
      <c r="B68" s="92">
        <v>106213</v>
      </c>
      <c r="C68" s="82" t="s">
        <v>189</v>
      </c>
      <c r="D68" s="78">
        <v>2</v>
      </c>
      <c r="E68" s="12"/>
      <c r="F68" s="12" t="s">
        <v>19</v>
      </c>
      <c r="G68" s="48" t="b">
        <f t="shared" si="0"/>
        <v>0</v>
      </c>
      <c r="H68" s="14">
        <f t="shared" si="1"/>
        <v>0</v>
      </c>
    </row>
    <row r="69" spans="1:8" ht="15" x14ac:dyDescent="0.25">
      <c r="A69" s="112"/>
      <c r="B69" s="92" t="s">
        <v>190</v>
      </c>
      <c r="C69" s="82" t="s">
        <v>191</v>
      </c>
      <c r="D69" s="78">
        <v>2</v>
      </c>
      <c r="E69" s="12"/>
      <c r="F69" s="12" t="s">
        <v>19</v>
      </c>
      <c r="G69" s="1" t="b">
        <f t="shared" si="0"/>
        <v>0</v>
      </c>
      <c r="H69" s="14">
        <f t="shared" si="1"/>
        <v>0</v>
      </c>
    </row>
    <row r="70" spans="1:8" ht="15" x14ac:dyDescent="0.25">
      <c r="A70" s="112"/>
      <c r="B70" s="92" t="s">
        <v>183</v>
      </c>
      <c r="C70" s="82" t="s">
        <v>227</v>
      </c>
      <c r="D70" s="78">
        <v>2</v>
      </c>
      <c r="E70" s="12"/>
      <c r="F70" s="12" t="s">
        <v>19</v>
      </c>
      <c r="G70" s="47" t="b">
        <f t="shared" si="0"/>
        <v>0</v>
      </c>
      <c r="H70" s="14">
        <f t="shared" si="1"/>
        <v>0</v>
      </c>
    </row>
    <row r="71" spans="1:8" ht="15" x14ac:dyDescent="0.25">
      <c r="A71" s="112"/>
      <c r="B71" s="92" t="s">
        <v>185</v>
      </c>
      <c r="C71" s="82" t="s">
        <v>186</v>
      </c>
      <c r="D71" s="78">
        <v>2</v>
      </c>
      <c r="E71" s="12"/>
      <c r="F71" s="12" t="s">
        <v>19</v>
      </c>
      <c r="G71" s="1" t="b">
        <f t="shared" si="0"/>
        <v>0</v>
      </c>
      <c r="H71" s="14">
        <f t="shared" si="1"/>
        <v>0</v>
      </c>
    </row>
    <row r="72" spans="1:8" ht="15" x14ac:dyDescent="0.25">
      <c r="A72" s="112"/>
      <c r="B72" s="92" t="s">
        <v>228</v>
      </c>
      <c r="C72" s="82" t="s">
        <v>188</v>
      </c>
      <c r="D72" s="78">
        <v>2</v>
      </c>
      <c r="E72" s="12"/>
      <c r="F72" s="12" t="s">
        <v>19</v>
      </c>
      <c r="G72" s="47" t="b">
        <f t="shared" si="0"/>
        <v>0</v>
      </c>
      <c r="H72" s="14">
        <f t="shared" si="1"/>
        <v>0</v>
      </c>
    </row>
    <row r="73" spans="1:8" ht="15" x14ac:dyDescent="0.25">
      <c r="A73" s="112"/>
      <c r="B73" s="99" t="s">
        <v>229</v>
      </c>
      <c r="C73" s="82" t="s">
        <v>230</v>
      </c>
      <c r="D73" s="78">
        <v>2</v>
      </c>
      <c r="E73" s="12"/>
      <c r="F73" s="12" t="s">
        <v>19</v>
      </c>
      <c r="G73" s="48" t="b">
        <f t="shared" si="0"/>
        <v>0</v>
      </c>
      <c r="H73" s="14">
        <f t="shared" si="1"/>
        <v>0</v>
      </c>
    </row>
    <row r="74" spans="1:8" ht="15" x14ac:dyDescent="0.25">
      <c r="A74" s="112"/>
      <c r="B74" s="92" t="s">
        <v>231</v>
      </c>
      <c r="C74" s="82" t="s">
        <v>232</v>
      </c>
      <c r="D74" s="78">
        <v>2</v>
      </c>
      <c r="E74" s="12"/>
      <c r="F74" s="12" t="s">
        <v>19</v>
      </c>
      <c r="G74" s="48" t="b">
        <f t="shared" si="0"/>
        <v>0</v>
      </c>
      <c r="H74" s="14">
        <f t="shared" si="1"/>
        <v>0</v>
      </c>
    </row>
    <row r="75" spans="1:8" ht="15" x14ac:dyDescent="0.25">
      <c r="A75" s="112"/>
      <c r="B75" s="96" t="s">
        <v>192</v>
      </c>
      <c r="C75" s="82" t="s">
        <v>233</v>
      </c>
      <c r="D75" s="78">
        <v>2</v>
      </c>
      <c r="E75" s="12"/>
      <c r="F75" s="12" t="s">
        <v>20</v>
      </c>
      <c r="G75" s="1" t="b">
        <f t="shared" si="0"/>
        <v>0</v>
      </c>
      <c r="H75" s="14">
        <f t="shared" si="1"/>
        <v>0</v>
      </c>
    </row>
    <row r="76" spans="1:8" ht="15" x14ac:dyDescent="0.25">
      <c r="A76" s="113"/>
      <c r="B76" s="93" t="s">
        <v>181</v>
      </c>
      <c r="C76" s="83" t="s">
        <v>182</v>
      </c>
      <c r="D76" s="79">
        <v>2</v>
      </c>
      <c r="E76" s="15"/>
      <c r="F76" s="15" t="s">
        <v>19</v>
      </c>
      <c r="G76" s="49" t="b">
        <f t="shared" si="0"/>
        <v>0</v>
      </c>
      <c r="H76" s="16">
        <f t="shared" si="1"/>
        <v>0</v>
      </c>
    </row>
    <row r="77" spans="1:8" ht="15" x14ac:dyDescent="0.2">
      <c r="A77" s="111" t="s">
        <v>37</v>
      </c>
      <c r="B77" s="96">
        <v>100717</v>
      </c>
      <c r="C77" s="91" t="s">
        <v>38</v>
      </c>
      <c r="D77" s="80">
        <v>1</v>
      </c>
      <c r="E77" s="33"/>
      <c r="F77" s="33" t="s">
        <v>19</v>
      </c>
      <c r="G77" s="47" t="b">
        <f t="shared" si="0"/>
        <v>0</v>
      </c>
      <c r="H77" s="36">
        <f t="shared" si="1"/>
        <v>0</v>
      </c>
    </row>
    <row r="78" spans="1:8" ht="15" x14ac:dyDescent="0.25">
      <c r="A78" s="112"/>
      <c r="B78" s="96">
        <v>3137262</v>
      </c>
      <c r="C78" s="82" t="s">
        <v>196</v>
      </c>
      <c r="D78" s="78">
        <v>2</v>
      </c>
      <c r="E78" s="12"/>
      <c r="F78" s="12" t="s">
        <v>19</v>
      </c>
      <c r="G78" s="1" t="b">
        <f t="shared" ref="G78:G91" si="2">IF(E78="A",4,IF(E78="A-",3.7,IF(E78="B+",3.3,IF(E78="B",3,IF(E78="B-",2.7,IF(E78="C+",2.3,IF(E78="C",2,IF(E78="D",1))))))))</f>
        <v>0</v>
      </c>
      <c r="H78" s="14">
        <f t="shared" ref="H78:H90" si="3">D78*G78</f>
        <v>0</v>
      </c>
    </row>
    <row r="79" spans="1:8" ht="15" x14ac:dyDescent="0.25">
      <c r="A79" s="112"/>
      <c r="B79" s="96">
        <v>3137263</v>
      </c>
      <c r="C79" s="82" t="s">
        <v>198</v>
      </c>
      <c r="D79" s="78">
        <v>2</v>
      </c>
      <c r="E79" s="12"/>
      <c r="F79" s="12" t="s">
        <v>19</v>
      </c>
      <c r="G79" s="47" t="b">
        <f t="shared" si="2"/>
        <v>0</v>
      </c>
      <c r="H79" s="14">
        <f t="shared" si="3"/>
        <v>0</v>
      </c>
    </row>
    <row r="80" spans="1:8" ht="15" x14ac:dyDescent="0.25">
      <c r="A80" s="112"/>
      <c r="B80" s="96">
        <v>3137264</v>
      </c>
      <c r="C80" s="82" t="s">
        <v>39</v>
      </c>
      <c r="D80" s="78">
        <v>2</v>
      </c>
      <c r="E80" s="12"/>
      <c r="F80" s="12" t="s">
        <v>19</v>
      </c>
      <c r="G80" s="48" t="b">
        <f t="shared" si="2"/>
        <v>0</v>
      </c>
      <c r="H80" s="14">
        <f t="shared" si="3"/>
        <v>0</v>
      </c>
    </row>
    <row r="81" spans="1:8" ht="15" x14ac:dyDescent="0.25">
      <c r="A81" s="112"/>
      <c r="B81" s="96">
        <v>3137265</v>
      </c>
      <c r="C81" s="82" t="s">
        <v>234</v>
      </c>
      <c r="D81" s="78">
        <v>2</v>
      </c>
      <c r="E81" s="12"/>
      <c r="F81" s="12" t="s">
        <v>19</v>
      </c>
      <c r="G81" s="1" t="b">
        <f t="shared" si="2"/>
        <v>0</v>
      </c>
      <c r="H81" s="14">
        <f t="shared" si="3"/>
        <v>0</v>
      </c>
    </row>
    <row r="82" spans="1:8" ht="15" x14ac:dyDescent="0.25">
      <c r="A82" s="112"/>
      <c r="B82" s="96">
        <v>3137266</v>
      </c>
      <c r="C82" s="82" t="s">
        <v>208</v>
      </c>
      <c r="D82" s="78">
        <v>2</v>
      </c>
      <c r="E82" s="12"/>
      <c r="F82" s="12" t="s">
        <v>19</v>
      </c>
      <c r="G82" s="47" t="b">
        <f>IF(E82="A",4,IF(E82="A-",3.7,IF(E82="B+",3.3,IF(E82="B",3,IF(E82="B-",2.7,IF(E82="C+",2.3,IF(E82="C",2,IF(E82="D",1))))))))</f>
        <v>0</v>
      </c>
      <c r="H82" s="14">
        <f t="shared" si="3"/>
        <v>0</v>
      </c>
    </row>
    <row r="83" spans="1:8" ht="15" x14ac:dyDescent="0.25">
      <c r="A83" s="112"/>
      <c r="B83" s="96">
        <v>3137267</v>
      </c>
      <c r="C83" s="82" t="s">
        <v>200</v>
      </c>
      <c r="D83" s="78">
        <v>2</v>
      </c>
      <c r="E83" s="12"/>
      <c r="F83" s="12"/>
      <c r="G83" s="48" t="b">
        <f t="shared" si="2"/>
        <v>0</v>
      </c>
      <c r="H83" s="14">
        <f t="shared" si="3"/>
        <v>0</v>
      </c>
    </row>
    <row r="84" spans="1:8" ht="15" x14ac:dyDescent="0.25">
      <c r="A84" s="112"/>
      <c r="B84" s="96">
        <v>3137268</v>
      </c>
      <c r="C84" s="82" t="s">
        <v>235</v>
      </c>
      <c r="D84" s="78">
        <v>2</v>
      </c>
      <c r="E84" s="12"/>
      <c r="F84" s="12"/>
      <c r="G84" s="1" t="b">
        <f t="shared" si="2"/>
        <v>0</v>
      </c>
      <c r="H84" s="14">
        <f t="shared" si="3"/>
        <v>0</v>
      </c>
    </row>
    <row r="85" spans="1:8" ht="15" x14ac:dyDescent="0.25">
      <c r="A85" s="112"/>
      <c r="B85" s="96">
        <v>3137269</v>
      </c>
      <c r="C85" s="87" t="s">
        <v>236</v>
      </c>
      <c r="D85" s="78">
        <v>2</v>
      </c>
      <c r="E85" s="34"/>
      <c r="F85" s="34"/>
      <c r="G85" s="48" t="b">
        <f t="shared" si="2"/>
        <v>0</v>
      </c>
      <c r="H85" s="14">
        <f t="shared" si="3"/>
        <v>0</v>
      </c>
    </row>
    <row r="86" spans="1:8" ht="15" x14ac:dyDescent="0.25">
      <c r="A86" s="112"/>
      <c r="B86" s="96">
        <v>3137473</v>
      </c>
      <c r="C86" s="102" t="s">
        <v>67</v>
      </c>
      <c r="D86" s="88">
        <v>2</v>
      </c>
      <c r="E86" s="34"/>
      <c r="F86" s="34"/>
      <c r="G86" s="48" t="b">
        <f t="shared" si="2"/>
        <v>0</v>
      </c>
      <c r="H86" s="34">
        <f t="shared" si="3"/>
        <v>0</v>
      </c>
    </row>
    <row r="87" spans="1:8" ht="15" x14ac:dyDescent="0.25">
      <c r="A87" s="113"/>
      <c r="B87" s="104" t="s">
        <v>242</v>
      </c>
      <c r="C87" s="68" t="s">
        <v>243</v>
      </c>
      <c r="D87" s="79">
        <v>4</v>
      </c>
      <c r="E87" s="15"/>
      <c r="F87" s="15"/>
      <c r="G87" s="86" t="b">
        <f t="shared" si="2"/>
        <v>0</v>
      </c>
      <c r="H87" s="16">
        <f t="shared" si="3"/>
        <v>0</v>
      </c>
    </row>
    <row r="88" spans="1:8" ht="15" x14ac:dyDescent="0.2">
      <c r="A88" s="111" t="s">
        <v>40</v>
      </c>
      <c r="B88" s="33" t="s">
        <v>237</v>
      </c>
      <c r="C88" s="100" t="s">
        <v>41</v>
      </c>
      <c r="D88" s="80">
        <v>1</v>
      </c>
      <c r="E88" s="33"/>
      <c r="F88" s="33"/>
      <c r="G88" s="51" t="b">
        <f t="shared" si="2"/>
        <v>0</v>
      </c>
      <c r="H88" s="36">
        <f t="shared" si="3"/>
        <v>0</v>
      </c>
    </row>
    <row r="89" spans="1:8" ht="15" x14ac:dyDescent="0.2">
      <c r="A89" s="112"/>
      <c r="B89" s="33" t="s">
        <v>201</v>
      </c>
      <c r="C89" s="101" t="s">
        <v>238</v>
      </c>
      <c r="D89" s="78">
        <v>4</v>
      </c>
      <c r="E89" s="12"/>
      <c r="F89" s="12"/>
      <c r="G89" s="1" t="b">
        <f t="shared" si="2"/>
        <v>0</v>
      </c>
      <c r="H89" s="14">
        <f t="shared" si="3"/>
        <v>0</v>
      </c>
    </row>
    <row r="90" spans="1:8" ht="15" x14ac:dyDescent="0.25">
      <c r="A90" s="112"/>
      <c r="B90" s="33" t="s">
        <v>213</v>
      </c>
      <c r="C90" s="82" t="s">
        <v>214</v>
      </c>
      <c r="D90" s="78">
        <v>3</v>
      </c>
      <c r="E90" s="12"/>
      <c r="F90" s="12"/>
      <c r="G90" s="1" t="b">
        <f t="shared" si="2"/>
        <v>0</v>
      </c>
      <c r="H90" s="14">
        <f t="shared" si="3"/>
        <v>0</v>
      </c>
    </row>
    <row r="91" spans="1:8" ht="15.75" thickBot="1" x14ac:dyDescent="0.3">
      <c r="A91" s="112"/>
      <c r="B91" s="34" t="s">
        <v>215</v>
      </c>
      <c r="C91" s="87" t="s">
        <v>216</v>
      </c>
      <c r="D91" s="88">
        <v>6</v>
      </c>
      <c r="E91" s="34"/>
      <c r="F91" s="34"/>
      <c r="G91" s="48" t="b">
        <f t="shared" si="2"/>
        <v>0</v>
      </c>
      <c r="H91" s="89">
        <f>D91*G91</f>
        <v>0</v>
      </c>
    </row>
    <row r="92" spans="1:8" ht="17.25" thickTop="1" thickBot="1" x14ac:dyDescent="0.3">
      <c r="A92" s="114"/>
      <c r="B92" s="115"/>
      <c r="C92" s="116"/>
      <c r="D92" s="75">
        <f>SUM(D14:D91)</f>
        <v>157</v>
      </c>
      <c r="E92" s="40"/>
      <c r="F92" s="41"/>
      <c r="G92" s="42"/>
      <c r="H92" s="43">
        <f>SUM(H14:H91)</f>
        <v>0</v>
      </c>
    </row>
    <row r="93" spans="1:8" ht="16.5" thickTop="1" x14ac:dyDescent="0.25">
      <c r="A93" s="20"/>
      <c r="B93" s="20"/>
      <c r="D93" s="20"/>
      <c r="E93" s="20"/>
      <c r="F93" s="21"/>
      <c r="G93" s="21"/>
      <c r="H93" s="20"/>
    </row>
    <row r="94" spans="1:8" ht="15" x14ac:dyDescent="0.25">
      <c r="A94" s="24" t="s">
        <v>217</v>
      </c>
      <c r="B94" s="24"/>
      <c r="C94" s="117" t="s">
        <v>218</v>
      </c>
      <c r="D94" s="118"/>
      <c r="E94" s="118"/>
      <c r="F94" s="118"/>
      <c r="G94" s="118"/>
      <c r="H94" s="119"/>
    </row>
    <row r="95" spans="1:8" ht="15" x14ac:dyDescent="0.25">
      <c r="B95" s="18"/>
      <c r="C95" s="120"/>
      <c r="D95" s="121"/>
      <c r="E95" s="121"/>
      <c r="F95" s="121"/>
      <c r="G95" s="121"/>
      <c r="H95" s="122"/>
    </row>
    <row r="96" spans="1:8" ht="15.75" x14ac:dyDescent="0.25">
      <c r="A96" s="22"/>
      <c r="B96" s="24"/>
      <c r="C96" s="120"/>
      <c r="D96" s="121"/>
      <c r="E96" s="121"/>
      <c r="F96" s="121"/>
      <c r="G96" s="121"/>
      <c r="H96" s="122"/>
    </row>
    <row r="97" spans="1:8" ht="15.75" x14ac:dyDescent="0.25">
      <c r="A97" s="22"/>
      <c r="B97" s="24"/>
      <c r="C97" s="123"/>
      <c r="D97" s="124"/>
      <c r="E97" s="124"/>
      <c r="F97" s="124"/>
      <c r="G97" s="124"/>
      <c r="H97" s="125"/>
    </row>
    <row r="98" spans="1:8" ht="18" x14ac:dyDescent="0.25">
      <c r="C98" s="25"/>
      <c r="D98" s="26"/>
      <c r="E98" s="26"/>
      <c r="F98" s="23"/>
      <c r="G98" s="27"/>
      <c r="H98" s="22"/>
    </row>
    <row r="99" spans="1:8" ht="15.75" x14ac:dyDescent="0.25">
      <c r="C99" s="45" t="s">
        <v>42</v>
      </c>
      <c r="E99" s="28" t="s">
        <v>43</v>
      </c>
      <c r="F99" s="29"/>
      <c r="G99" s="30">
        <f>SUM(H92/D92)</f>
        <v>0</v>
      </c>
    </row>
    <row r="100" spans="1:8" ht="15.75" x14ac:dyDescent="0.25">
      <c r="C100" s="45" t="s">
        <v>44</v>
      </c>
      <c r="D100" s="31"/>
      <c r="E100" s="32" t="s">
        <v>43</v>
      </c>
      <c r="F100" s="31"/>
      <c r="G100" s="22" t="str">
        <f>IF(G99&gt;3.51,"DENGAN PUJIAN",IF(G99&gt;3.01,"SANGAT MEMUASKAN",IF(G99&gt;2.76,"MEMUASKAN",IF(G99&gt;2,"CUKUP","GAGAL"))))</f>
        <v>GAGAL</v>
      </c>
    </row>
    <row r="101" spans="1:8" x14ac:dyDescent="0.25">
      <c r="A101" s="52" t="s">
        <v>45</v>
      </c>
      <c r="B101" s="53"/>
    </row>
    <row r="102" spans="1:8" ht="15" x14ac:dyDescent="0.25">
      <c r="A102" s="3" t="s">
        <v>72</v>
      </c>
      <c r="B102" s="53"/>
      <c r="G102" s="4" t="s">
        <v>73</v>
      </c>
    </row>
    <row r="103" spans="1:8" ht="15" x14ac:dyDescent="0.25">
      <c r="A103" s="103" t="s">
        <v>240</v>
      </c>
      <c r="G103" s="4" t="s">
        <v>244</v>
      </c>
    </row>
    <row r="104" spans="1:8" ht="15" x14ac:dyDescent="0.25">
      <c r="A104" s="3" t="s">
        <v>219</v>
      </c>
      <c r="B104" s="53"/>
      <c r="G104" s="4"/>
    </row>
    <row r="105" spans="1:8" x14ac:dyDescent="0.25">
      <c r="A105" s="54" t="s">
        <v>46</v>
      </c>
      <c r="B105" s="53"/>
    </row>
    <row r="106" spans="1:8" x14ac:dyDescent="0.25">
      <c r="A106" s="54" t="s">
        <v>47</v>
      </c>
      <c r="B106" s="53"/>
    </row>
    <row r="107" spans="1:8" ht="15.75" x14ac:dyDescent="0.25">
      <c r="A107" s="54" t="s">
        <v>48</v>
      </c>
      <c r="B107" s="53"/>
      <c r="G107" s="72" t="s">
        <v>245</v>
      </c>
    </row>
    <row r="108" spans="1:8" ht="15" x14ac:dyDescent="0.25">
      <c r="A108" s="54" t="s">
        <v>49</v>
      </c>
      <c r="G108" s="6" t="s">
        <v>246</v>
      </c>
    </row>
    <row r="112" spans="1:8" ht="15" x14ac:dyDescent="0.25">
      <c r="H112" s="17"/>
    </row>
    <row r="123" spans="8:8" ht="15" x14ac:dyDescent="0.25">
      <c r="H123" s="17"/>
    </row>
    <row r="144" spans="8:8" ht="15" x14ac:dyDescent="0.25">
      <c r="H144" s="17"/>
    </row>
  </sheetData>
  <mergeCells count="20">
    <mergeCell ref="A77:A87"/>
    <mergeCell ref="A88:A91"/>
    <mergeCell ref="A92:C92"/>
    <mergeCell ref="C94:H97"/>
    <mergeCell ref="A14:A24"/>
    <mergeCell ref="A25:A35"/>
    <mergeCell ref="A36:A45"/>
    <mergeCell ref="A46:A55"/>
    <mergeCell ref="A56:A66"/>
    <mergeCell ref="A67:A76"/>
    <mergeCell ref="A2:H2"/>
    <mergeCell ref="A3:H3"/>
    <mergeCell ref="A12:A13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activeCell="E64" sqref="E64"/>
    </sheetView>
  </sheetViews>
  <sheetFormatPr defaultRowHeight="12.75" x14ac:dyDescent="0.25"/>
  <cols>
    <col min="1" max="1" width="8.42578125" style="3" customWidth="1"/>
    <col min="2" max="2" width="15.7109375" style="3" customWidth="1"/>
    <col min="3" max="3" width="53" style="3" customWidth="1"/>
    <col min="4" max="5" width="12.7109375" style="3" customWidth="1"/>
    <col min="6" max="6" width="1.42578125" style="3" hidden="1" customWidth="1"/>
    <col min="7" max="8" width="16.5703125" style="3" customWidth="1"/>
    <col min="9" max="9" width="0.5703125" style="3" hidden="1" customWidth="1"/>
    <col min="10" max="11" width="3.85546875" style="3" customWidth="1"/>
    <col min="12" max="256" width="9.140625" style="3"/>
    <col min="257" max="257" width="8.42578125" style="3" customWidth="1"/>
    <col min="258" max="258" width="15.7109375" style="3" customWidth="1"/>
    <col min="259" max="259" width="53" style="3" customWidth="1"/>
    <col min="260" max="261" width="12.7109375" style="3" customWidth="1"/>
    <col min="262" max="262" width="0" style="3" hidden="1" customWidth="1"/>
    <col min="263" max="264" width="16.5703125" style="3" customWidth="1"/>
    <col min="265" max="265" width="0" style="3" hidden="1" customWidth="1"/>
    <col min="266" max="267" width="3.85546875" style="3" customWidth="1"/>
    <col min="268" max="512" width="9.140625" style="3"/>
    <col min="513" max="513" width="8.42578125" style="3" customWidth="1"/>
    <col min="514" max="514" width="15.7109375" style="3" customWidth="1"/>
    <col min="515" max="515" width="53" style="3" customWidth="1"/>
    <col min="516" max="517" width="12.7109375" style="3" customWidth="1"/>
    <col min="518" max="518" width="0" style="3" hidden="1" customWidth="1"/>
    <col min="519" max="520" width="16.5703125" style="3" customWidth="1"/>
    <col min="521" max="521" width="0" style="3" hidden="1" customWidth="1"/>
    <col min="522" max="523" width="3.85546875" style="3" customWidth="1"/>
    <col min="524" max="768" width="9.140625" style="3"/>
    <col min="769" max="769" width="8.42578125" style="3" customWidth="1"/>
    <col min="770" max="770" width="15.7109375" style="3" customWidth="1"/>
    <col min="771" max="771" width="53" style="3" customWidth="1"/>
    <col min="772" max="773" width="12.7109375" style="3" customWidth="1"/>
    <col min="774" max="774" width="0" style="3" hidden="1" customWidth="1"/>
    <col min="775" max="776" width="16.5703125" style="3" customWidth="1"/>
    <col min="777" max="777" width="0" style="3" hidden="1" customWidth="1"/>
    <col min="778" max="779" width="3.85546875" style="3" customWidth="1"/>
    <col min="780" max="1024" width="9.140625" style="3"/>
    <col min="1025" max="1025" width="8.42578125" style="3" customWidth="1"/>
    <col min="1026" max="1026" width="15.7109375" style="3" customWidth="1"/>
    <col min="1027" max="1027" width="53" style="3" customWidth="1"/>
    <col min="1028" max="1029" width="12.7109375" style="3" customWidth="1"/>
    <col min="1030" max="1030" width="0" style="3" hidden="1" customWidth="1"/>
    <col min="1031" max="1032" width="16.5703125" style="3" customWidth="1"/>
    <col min="1033" max="1033" width="0" style="3" hidden="1" customWidth="1"/>
    <col min="1034" max="1035" width="3.85546875" style="3" customWidth="1"/>
    <col min="1036" max="1280" width="9.140625" style="3"/>
    <col min="1281" max="1281" width="8.42578125" style="3" customWidth="1"/>
    <col min="1282" max="1282" width="15.7109375" style="3" customWidth="1"/>
    <col min="1283" max="1283" width="53" style="3" customWidth="1"/>
    <col min="1284" max="1285" width="12.7109375" style="3" customWidth="1"/>
    <col min="1286" max="1286" width="0" style="3" hidden="1" customWidth="1"/>
    <col min="1287" max="1288" width="16.5703125" style="3" customWidth="1"/>
    <col min="1289" max="1289" width="0" style="3" hidden="1" customWidth="1"/>
    <col min="1290" max="1291" width="3.85546875" style="3" customWidth="1"/>
    <col min="1292" max="1536" width="9.140625" style="3"/>
    <col min="1537" max="1537" width="8.42578125" style="3" customWidth="1"/>
    <col min="1538" max="1538" width="15.7109375" style="3" customWidth="1"/>
    <col min="1539" max="1539" width="53" style="3" customWidth="1"/>
    <col min="1540" max="1541" width="12.7109375" style="3" customWidth="1"/>
    <col min="1542" max="1542" width="0" style="3" hidden="1" customWidth="1"/>
    <col min="1543" max="1544" width="16.5703125" style="3" customWidth="1"/>
    <col min="1545" max="1545" width="0" style="3" hidden="1" customWidth="1"/>
    <col min="1546" max="1547" width="3.85546875" style="3" customWidth="1"/>
    <col min="1548" max="1792" width="9.140625" style="3"/>
    <col min="1793" max="1793" width="8.42578125" style="3" customWidth="1"/>
    <col min="1794" max="1794" width="15.7109375" style="3" customWidth="1"/>
    <col min="1795" max="1795" width="53" style="3" customWidth="1"/>
    <col min="1796" max="1797" width="12.7109375" style="3" customWidth="1"/>
    <col min="1798" max="1798" width="0" style="3" hidden="1" customWidth="1"/>
    <col min="1799" max="1800" width="16.5703125" style="3" customWidth="1"/>
    <col min="1801" max="1801" width="0" style="3" hidden="1" customWidth="1"/>
    <col min="1802" max="1803" width="3.85546875" style="3" customWidth="1"/>
    <col min="1804" max="2048" width="9.140625" style="3"/>
    <col min="2049" max="2049" width="8.42578125" style="3" customWidth="1"/>
    <col min="2050" max="2050" width="15.7109375" style="3" customWidth="1"/>
    <col min="2051" max="2051" width="53" style="3" customWidth="1"/>
    <col min="2052" max="2053" width="12.7109375" style="3" customWidth="1"/>
    <col min="2054" max="2054" width="0" style="3" hidden="1" customWidth="1"/>
    <col min="2055" max="2056" width="16.5703125" style="3" customWidth="1"/>
    <col min="2057" max="2057" width="0" style="3" hidden="1" customWidth="1"/>
    <col min="2058" max="2059" width="3.85546875" style="3" customWidth="1"/>
    <col min="2060" max="2304" width="9.140625" style="3"/>
    <col min="2305" max="2305" width="8.42578125" style="3" customWidth="1"/>
    <col min="2306" max="2306" width="15.7109375" style="3" customWidth="1"/>
    <col min="2307" max="2307" width="53" style="3" customWidth="1"/>
    <col min="2308" max="2309" width="12.7109375" style="3" customWidth="1"/>
    <col min="2310" max="2310" width="0" style="3" hidden="1" customWidth="1"/>
    <col min="2311" max="2312" width="16.5703125" style="3" customWidth="1"/>
    <col min="2313" max="2313" width="0" style="3" hidden="1" customWidth="1"/>
    <col min="2314" max="2315" width="3.85546875" style="3" customWidth="1"/>
    <col min="2316" max="2560" width="9.140625" style="3"/>
    <col min="2561" max="2561" width="8.42578125" style="3" customWidth="1"/>
    <col min="2562" max="2562" width="15.7109375" style="3" customWidth="1"/>
    <col min="2563" max="2563" width="53" style="3" customWidth="1"/>
    <col min="2564" max="2565" width="12.7109375" style="3" customWidth="1"/>
    <col min="2566" max="2566" width="0" style="3" hidden="1" customWidth="1"/>
    <col min="2567" max="2568" width="16.5703125" style="3" customWidth="1"/>
    <col min="2569" max="2569" width="0" style="3" hidden="1" customWidth="1"/>
    <col min="2570" max="2571" width="3.85546875" style="3" customWidth="1"/>
    <col min="2572" max="2816" width="9.140625" style="3"/>
    <col min="2817" max="2817" width="8.42578125" style="3" customWidth="1"/>
    <col min="2818" max="2818" width="15.7109375" style="3" customWidth="1"/>
    <col min="2819" max="2819" width="53" style="3" customWidth="1"/>
    <col min="2820" max="2821" width="12.7109375" style="3" customWidth="1"/>
    <col min="2822" max="2822" width="0" style="3" hidden="1" customWidth="1"/>
    <col min="2823" max="2824" width="16.5703125" style="3" customWidth="1"/>
    <col min="2825" max="2825" width="0" style="3" hidden="1" customWidth="1"/>
    <col min="2826" max="2827" width="3.85546875" style="3" customWidth="1"/>
    <col min="2828" max="3072" width="9.140625" style="3"/>
    <col min="3073" max="3073" width="8.42578125" style="3" customWidth="1"/>
    <col min="3074" max="3074" width="15.7109375" style="3" customWidth="1"/>
    <col min="3075" max="3075" width="53" style="3" customWidth="1"/>
    <col min="3076" max="3077" width="12.7109375" style="3" customWidth="1"/>
    <col min="3078" max="3078" width="0" style="3" hidden="1" customWidth="1"/>
    <col min="3079" max="3080" width="16.5703125" style="3" customWidth="1"/>
    <col min="3081" max="3081" width="0" style="3" hidden="1" customWidth="1"/>
    <col min="3082" max="3083" width="3.85546875" style="3" customWidth="1"/>
    <col min="3084" max="3328" width="9.140625" style="3"/>
    <col min="3329" max="3329" width="8.42578125" style="3" customWidth="1"/>
    <col min="3330" max="3330" width="15.7109375" style="3" customWidth="1"/>
    <col min="3331" max="3331" width="53" style="3" customWidth="1"/>
    <col min="3332" max="3333" width="12.7109375" style="3" customWidth="1"/>
    <col min="3334" max="3334" width="0" style="3" hidden="1" customWidth="1"/>
    <col min="3335" max="3336" width="16.5703125" style="3" customWidth="1"/>
    <col min="3337" max="3337" width="0" style="3" hidden="1" customWidth="1"/>
    <col min="3338" max="3339" width="3.85546875" style="3" customWidth="1"/>
    <col min="3340" max="3584" width="9.140625" style="3"/>
    <col min="3585" max="3585" width="8.42578125" style="3" customWidth="1"/>
    <col min="3586" max="3586" width="15.7109375" style="3" customWidth="1"/>
    <col min="3587" max="3587" width="53" style="3" customWidth="1"/>
    <col min="3588" max="3589" width="12.7109375" style="3" customWidth="1"/>
    <col min="3590" max="3590" width="0" style="3" hidden="1" customWidth="1"/>
    <col min="3591" max="3592" width="16.5703125" style="3" customWidth="1"/>
    <col min="3593" max="3593" width="0" style="3" hidden="1" customWidth="1"/>
    <col min="3594" max="3595" width="3.85546875" style="3" customWidth="1"/>
    <col min="3596" max="3840" width="9.140625" style="3"/>
    <col min="3841" max="3841" width="8.42578125" style="3" customWidth="1"/>
    <col min="3842" max="3842" width="15.7109375" style="3" customWidth="1"/>
    <col min="3843" max="3843" width="53" style="3" customWidth="1"/>
    <col min="3844" max="3845" width="12.7109375" style="3" customWidth="1"/>
    <col min="3846" max="3846" width="0" style="3" hidden="1" customWidth="1"/>
    <col min="3847" max="3848" width="16.5703125" style="3" customWidth="1"/>
    <col min="3849" max="3849" width="0" style="3" hidden="1" customWidth="1"/>
    <col min="3850" max="3851" width="3.85546875" style="3" customWidth="1"/>
    <col min="3852" max="4096" width="9.140625" style="3"/>
    <col min="4097" max="4097" width="8.42578125" style="3" customWidth="1"/>
    <col min="4098" max="4098" width="15.7109375" style="3" customWidth="1"/>
    <col min="4099" max="4099" width="53" style="3" customWidth="1"/>
    <col min="4100" max="4101" width="12.7109375" style="3" customWidth="1"/>
    <col min="4102" max="4102" width="0" style="3" hidden="1" customWidth="1"/>
    <col min="4103" max="4104" width="16.5703125" style="3" customWidth="1"/>
    <col min="4105" max="4105" width="0" style="3" hidden="1" customWidth="1"/>
    <col min="4106" max="4107" width="3.85546875" style="3" customWidth="1"/>
    <col min="4108" max="4352" width="9.140625" style="3"/>
    <col min="4353" max="4353" width="8.42578125" style="3" customWidth="1"/>
    <col min="4354" max="4354" width="15.7109375" style="3" customWidth="1"/>
    <col min="4355" max="4355" width="53" style="3" customWidth="1"/>
    <col min="4356" max="4357" width="12.7109375" style="3" customWidth="1"/>
    <col min="4358" max="4358" width="0" style="3" hidden="1" customWidth="1"/>
    <col min="4359" max="4360" width="16.5703125" style="3" customWidth="1"/>
    <col min="4361" max="4361" width="0" style="3" hidden="1" customWidth="1"/>
    <col min="4362" max="4363" width="3.85546875" style="3" customWidth="1"/>
    <col min="4364" max="4608" width="9.140625" style="3"/>
    <col min="4609" max="4609" width="8.42578125" style="3" customWidth="1"/>
    <col min="4610" max="4610" width="15.7109375" style="3" customWidth="1"/>
    <col min="4611" max="4611" width="53" style="3" customWidth="1"/>
    <col min="4612" max="4613" width="12.7109375" style="3" customWidth="1"/>
    <col min="4614" max="4614" width="0" style="3" hidden="1" customWidth="1"/>
    <col min="4615" max="4616" width="16.5703125" style="3" customWidth="1"/>
    <col min="4617" max="4617" width="0" style="3" hidden="1" customWidth="1"/>
    <col min="4618" max="4619" width="3.85546875" style="3" customWidth="1"/>
    <col min="4620" max="4864" width="9.140625" style="3"/>
    <col min="4865" max="4865" width="8.42578125" style="3" customWidth="1"/>
    <col min="4866" max="4866" width="15.7109375" style="3" customWidth="1"/>
    <col min="4867" max="4867" width="53" style="3" customWidth="1"/>
    <col min="4868" max="4869" width="12.7109375" style="3" customWidth="1"/>
    <col min="4870" max="4870" width="0" style="3" hidden="1" customWidth="1"/>
    <col min="4871" max="4872" width="16.5703125" style="3" customWidth="1"/>
    <col min="4873" max="4873" width="0" style="3" hidden="1" customWidth="1"/>
    <col min="4874" max="4875" width="3.85546875" style="3" customWidth="1"/>
    <col min="4876" max="5120" width="9.140625" style="3"/>
    <col min="5121" max="5121" width="8.42578125" style="3" customWidth="1"/>
    <col min="5122" max="5122" width="15.7109375" style="3" customWidth="1"/>
    <col min="5123" max="5123" width="53" style="3" customWidth="1"/>
    <col min="5124" max="5125" width="12.7109375" style="3" customWidth="1"/>
    <col min="5126" max="5126" width="0" style="3" hidden="1" customWidth="1"/>
    <col min="5127" max="5128" width="16.5703125" style="3" customWidth="1"/>
    <col min="5129" max="5129" width="0" style="3" hidden="1" customWidth="1"/>
    <col min="5130" max="5131" width="3.85546875" style="3" customWidth="1"/>
    <col min="5132" max="5376" width="9.140625" style="3"/>
    <col min="5377" max="5377" width="8.42578125" style="3" customWidth="1"/>
    <col min="5378" max="5378" width="15.7109375" style="3" customWidth="1"/>
    <col min="5379" max="5379" width="53" style="3" customWidth="1"/>
    <col min="5380" max="5381" width="12.7109375" style="3" customWidth="1"/>
    <col min="5382" max="5382" width="0" style="3" hidden="1" customWidth="1"/>
    <col min="5383" max="5384" width="16.5703125" style="3" customWidth="1"/>
    <col min="5385" max="5385" width="0" style="3" hidden="1" customWidth="1"/>
    <col min="5386" max="5387" width="3.85546875" style="3" customWidth="1"/>
    <col min="5388" max="5632" width="9.140625" style="3"/>
    <col min="5633" max="5633" width="8.42578125" style="3" customWidth="1"/>
    <col min="5634" max="5634" width="15.7109375" style="3" customWidth="1"/>
    <col min="5635" max="5635" width="53" style="3" customWidth="1"/>
    <col min="5636" max="5637" width="12.7109375" style="3" customWidth="1"/>
    <col min="5638" max="5638" width="0" style="3" hidden="1" customWidth="1"/>
    <col min="5639" max="5640" width="16.5703125" style="3" customWidth="1"/>
    <col min="5641" max="5641" width="0" style="3" hidden="1" customWidth="1"/>
    <col min="5642" max="5643" width="3.85546875" style="3" customWidth="1"/>
    <col min="5644" max="5888" width="9.140625" style="3"/>
    <col min="5889" max="5889" width="8.42578125" style="3" customWidth="1"/>
    <col min="5890" max="5890" width="15.7109375" style="3" customWidth="1"/>
    <col min="5891" max="5891" width="53" style="3" customWidth="1"/>
    <col min="5892" max="5893" width="12.7109375" style="3" customWidth="1"/>
    <col min="5894" max="5894" width="0" style="3" hidden="1" customWidth="1"/>
    <col min="5895" max="5896" width="16.5703125" style="3" customWidth="1"/>
    <col min="5897" max="5897" width="0" style="3" hidden="1" customWidth="1"/>
    <col min="5898" max="5899" width="3.85546875" style="3" customWidth="1"/>
    <col min="5900" max="6144" width="9.140625" style="3"/>
    <col min="6145" max="6145" width="8.42578125" style="3" customWidth="1"/>
    <col min="6146" max="6146" width="15.7109375" style="3" customWidth="1"/>
    <col min="6147" max="6147" width="53" style="3" customWidth="1"/>
    <col min="6148" max="6149" width="12.7109375" style="3" customWidth="1"/>
    <col min="6150" max="6150" width="0" style="3" hidden="1" customWidth="1"/>
    <col min="6151" max="6152" width="16.5703125" style="3" customWidth="1"/>
    <col min="6153" max="6153" width="0" style="3" hidden="1" customWidth="1"/>
    <col min="6154" max="6155" width="3.85546875" style="3" customWidth="1"/>
    <col min="6156" max="6400" width="9.140625" style="3"/>
    <col min="6401" max="6401" width="8.42578125" style="3" customWidth="1"/>
    <col min="6402" max="6402" width="15.7109375" style="3" customWidth="1"/>
    <col min="6403" max="6403" width="53" style="3" customWidth="1"/>
    <col min="6404" max="6405" width="12.7109375" style="3" customWidth="1"/>
    <col min="6406" max="6406" width="0" style="3" hidden="1" customWidth="1"/>
    <col min="6407" max="6408" width="16.5703125" style="3" customWidth="1"/>
    <col min="6409" max="6409" width="0" style="3" hidden="1" customWidth="1"/>
    <col min="6410" max="6411" width="3.85546875" style="3" customWidth="1"/>
    <col min="6412" max="6656" width="9.140625" style="3"/>
    <col min="6657" max="6657" width="8.42578125" style="3" customWidth="1"/>
    <col min="6658" max="6658" width="15.7109375" style="3" customWidth="1"/>
    <col min="6659" max="6659" width="53" style="3" customWidth="1"/>
    <col min="6660" max="6661" width="12.7109375" style="3" customWidth="1"/>
    <col min="6662" max="6662" width="0" style="3" hidden="1" customWidth="1"/>
    <col min="6663" max="6664" width="16.5703125" style="3" customWidth="1"/>
    <col min="6665" max="6665" width="0" style="3" hidden="1" customWidth="1"/>
    <col min="6666" max="6667" width="3.85546875" style="3" customWidth="1"/>
    <col min="6668" max="6912" width="9.140625" style="3"/>
    <col min="6913" max="6913" width="8.42578125" style="3" customWidth="1"/>
    <col min="6914" max="6914" width="15.7109375" style="3" customWidth="1"/>
    <col min="6915" max="6915" width="53" style="3" customWidth="1"/>
    <col min="6916" max="6917" width="12.7109375" style="3" customWidth="1"/>
    <col min="6918" max="6918" width="0" style="3" hidden="1" customWidth="1"/>
    <col min="6919" max="6920" width="16.5703125" style="3" customWidth="1"/>
    <col min="6921" max="6921" width="0" style="3" hidden="1" customWidth="1"/>
    <col min="6922" max="6923" width="3.85546875" style="3" customWidth="1"/>
    <col min="6924" max="7168" width="9.140625" style="3"/>
    <col min="7169" max="7169" width="8.42578125" style="3" customWidth="1"/>
    <col min="7170" max="7170" width="15.7109375" style="3" customWidth="1"/>
    <col min="7171" max="7171" width="53" style="3" customWidth="1"/>
    <col min="7172" max="7173" width="12.7109375" style="3" customWidth="1"/>
    <col min="7174" max="7174" width="0" style="3" hidden="1" customWidth="1"/>
    <col min="7175" max="7176" width="16.5703125" style="3" customWidth="1"/>
    <col min="7177" max="7177" width="0" style="3" hidden="1" customWidth="1"/>
    <col min="7178" max="7179" width="3.85546875" style="3" customWidth="1"/>
    <col min="7180" max="7424" width="9.140625" style="3"/>
    <col min="7425" max="7425" width="8.42578125" style="3" customWidth="1"/>
    <col min="7426" max="7426" width="15.7109375" style="3" customWidth="1"/>
    <col min="7427" max="7427" width="53" style="3" customWidth="1"/>
    <col min="7428" max="7429" width="12.7109375" style="3" customWidth="1"/>
    <col min="7430" max="7430" width="0" style="3" hidden="1" customWidth="1"/>
    <col min="7431" max="7432" width="16.5703125" style="3" customWidth="1"/>
    <col min="7433" max="7433" width="0" style="3" hidden="1" customWidth="1"/>
    <col min="7434" max="7435" width="3.85546875" style="3" customWidth="1"/>
    <col min="7436" max="7680" width="9.140625" style="3"/>
    <col min="7681" max="7681" width="8.42578125" style="3" customWidth="1"/>
    <col min="7682" max="7682" width="15.7109375" style="3" customWidth="1"/>
    <col min="7683" max="7683" width="53" style="3" customWidth="1"/>
    <col min="7684" max="7685" width="12.7109375" style="3" customWidth="1"/>
    <col min="7686" max="7686" width="0" style="3" hidden="1" customWidth="1"/>
    <col min="7687" max="7688" width="16.5703125" style="3" customWidth="1"/>
    <col min="7689" max="7689" width="0" style="3" hidden="1" customWidth="1"/>
    <col min="7690" max="7691" width="3.85546875" style="3" customWidth="1"/>
    <col min="7692" max="7936" width="9.140625" style="3"/>
    <col min="7937" max="7937" width="8.42578125" style="3" customWidth="1"/>
    <col min="7938" max="7938" width="15.7109375" style="3" customWidth="1"/>
    <col min="7939" max="7939" width="53" style="3" customWidth="1"/>
    <col min="7940" max="7941" width="12.7109375" style="3" customWidth="1"/>
    <col min="7942" max="7942" width="0" style="3" hidden="1" customWidth="1"/>
    <col min="7943" max="7944" width="16.5703125" style="3" customWidth="1"/>
    <col min="7945" max="7945" width="0" style="3" hidden="1" customWidth="1"/>
    <col min="7946" max="7947" width="3.85546875" style="3" customWidth="1"/>
    <col min="7948" max="8192" width="9.140625" style="3"/>
    <col min="8193" max="8193" width="8.42578125" style="3" customWidth="1"/>
    <col min="8194" max="8194" width="15.7109375" style="3" customWidth="1"/>
    <col min="8195" max="8195" width="53" style="3" customWidth="1"/>
    <col min="8196" max="8197" width="12.7109375" style="3" customWidth="1"/>
    <col min="8198" max="8198" width="0" style="3" hidden="1" customWidth="1"/>
    <col min="8199" max="8200" width="16.5703125" style="3" customWidth="1"/>
    <col min="8201" max="8201" width="0" style="3" hidden="1" customWidth="1"/>
    <col min="8202" max="8203" width="3.85546875" style="3" customWidth="1"/>
    <col min="8204" max="8448" width="9.140625" style="3"/>
    <col min="8449" max="8449" width="8.42578125" style="3" customWidth="1"/>
    <col min="8450" max="8450" width="15.7109375" style="3" customWidth="1"/>
    <col min="8451" max="8451" width="53" style="3" customWidth="1"/>
    <col min="8452" max="8453" width="12.7109375" style="3" customWidth="1"/>
    <col min="8454" max="8454" width="0" style="3" hidden="1" customWidth="1"/>
    <col min="8455" max="8456" width="16.5703125" style="3" customWidth="1"/>
    <col min="8457" max="8457" width="0" style="3" hidden="1" customWidth="1"/>
    <col min="8458" max="8459" width="3.85546875" style="3" customWidth="1"/>
    <col min="8460" max="8704" width="9.140625" style="3"/>
    <col min="8705" max="8705" width="8.42578125" style="3" customWidth="1"/>
    <col min="8706" max="8706" width="15.7109375" style="3" customWidth="1"/>
    <col min="8707" max="8707" width="53" style="3" customWidth="1"/>
    <col min="8708" max="8709" width="12.7109375" style="3" customWidth="1"/>
    <col min="8710" max="8710" width="0" style="3" hidden="1" customWidth="1"/>
    <col min="8711" max="8712" width="16.5703125" style="3" customWidth="1"/>
    <col min="8713" max="8713" width="0" style="3" hidden="1" customWidth="1"/>
    <col min="8714" max="8715" width="3.85546875" style="3" customWidth="1"/>
    <col min="8716" max="8960" width="9.140625" style="3"/>
    <col min="8961" max="8961" width="8.42578125" style="3" customWidth="1"/>
    <col min="8962" max="8962" width="15.7109375" style="3" customWidth="1"/>
    <col min="8963" max="8963" width="53" style="3" customWidth="1"/>
    <col min="8964" max="8965" width="12.7109375" style="3" customWidth="1"/>
    <col min="8966" max="8966" width="0" style="3" hidden="1" customWidth="1"/>
    <col min="8967" max="8968" width="16.5703125" style="3" customWidth="1"/>
    <col min="8969" max="8969" width="0" style="3" hidden="1" customWidth="1"/>
    <col min="8970" max="8971" width="3.85546875" style="3" customWidth="1"/>
    <col min="8972" max="9216" width="9.140625" style="3"/>
    <col min="9217" max="9217" width="8.42578125" style="3" customWidth="1"/>
    <col min="9218" max="9218" width="15.7109375" style="3" customWidth="1"/>
    <col min="9219" max="9219" width="53" style="3" customWidth="1"/>
    <col min="9220" max="9221" width="12.7109375" style="3" customWidth="1"/>
    <col min="9222" max="9222" width="0" style="3" hidden="1" customWidth="1"/>
    <col min="9223" max="9224" width="16.5703125" style="3" customWidth="1"/>
    <col min="9225" max="9225" width="0" style="3" hidden="1" customWidth="1"/>
    <col min="9226" max="9227" width="3.85546875" style="3" customWidth="1"/>
    <col min="9228" max="9472" width="9.140625" style="3"/>
    <col min="9473" max="9473" width="8.42578125" style="3" customWidth="1"/>
    <col min="9474" max="9474" width="15.7109375" style="3" customWidth="1"/>
    <col min="9475" max="9475" width="53" style="3" customWidth="1"/>
    <col min="9476" max="9477" width="12.7109375" style="3" customWidth="1"/>
    <col min="9478" max="9478" width="0" style="3" hidden="1" customWidth="1"/>
    <col min="9479" max="9480" width="16.5703125" style="3" customWidth="1"/>
    <col min="9481" max="9481" width="0" style="3" hidden="1" customWidth="1"/>
    <col min="9482" max="9483" width="3.85546875" style="3" customWidth="1"/>
    <col min="9484" max="9728" width="9.140625" style="3"/>
    <col min="9729" max="9729" width="8.42578125" style="3" customWidth="1"/>
    <col min="9730" max="9730" width="15.7109375" style="3" customWidth="1"/>
    <col min="9731" max="9731" width="53" style="3" customWidth="1"/>
    <col min="9732" max="9733" width="12.7109375" style="3" customWidth="1"/>
    <col min="9734" max="9734" width="0" style="3" hidden="1" customWidth="1"/>
    <col min="9735" max="9736" width="16.5703125" style="3" customWidth="1"/>
    <col min="9737" max="9737" width="0" style="3" hidden="1" customWidth="1"/>
    <col min="9738" max="9739" width="3.85546875" style="3" customWidth="1"/>
    <col min="9740" max="9984" width="9.140625" style="3"/>
    <col min="9985" max="9985" width="8.42578125" style="3" customWidth="1"/>
    <col min="9986" max="9986" width="15.7109375" style="3" customWidth="1"/>
    <col min="9987" max="9987" width="53" style="3" customWidth="1"/>
    <col min="9988" max="9989" width="12.7109375" style="3" customWidth="1"/>
    <col min="9990" max="9990" width="0" style="3" hidden="1" customWidth="1"/>
    <col min="9991" max="9992" width="16.5703125" style="3" customWidth="1"/>
    <col min="9993" max="9993" width="0" style="3" hidden="1" customWidth="1"/>
    <col min="9994" max="9995" width="3.85546875" style="3" customWidth="1"/>
    <col min="9996" max="10240" width="9.140625" style="3"/>
    <col min="10241" max="10241" width="8.42578125" style="3" customWidth="1"/>
    <col min="10242" max="10242" width="15.7109375" style="3" customWidth="1"/>
    <col min="10243" max="10243" width="53" style="3" customWidth="1"/>
    <col min="10244" max="10245" width="12.7109375" style="3" customWidth="1"/>
    <col min="10246" max="10246" width="0" style="3" hidden="1" customWidth="1"/>
    <col min="10247" max="10248" width="16.5703125" style="3" customWidth="1"/>
    <col min="10249" max="10249" width="0" style="3" hidden="1" customWidth="1"/>
    <col min="10250" max="10251" width="3.85546875" style="3" customWidth="1"/>
    <col min="10252" max="10496" width="9.140625" style="3"/>
    <col min="10497" max="10497" width="8.42578125" style="3" customWidth="1"/>
    <col min="10498" max="10498" width="15.7109375" style="3" customWidth="1"/>
    <col min="10499" max="10499" width="53" style="3" customWidth="1"/>
    <col min="10500" max="10501" width="12.7109375" style="3" customWidth="1"/>
    <col min="10502" max="10502" width="0" style="3" hidden="1" customWidth="1"/>
    <col min="10503" max="10504" width="16.5703125" style="3" customWidth="1"/>
    <col min="10505" max="10505" width="0" style="3" hidden="1" customWidth="1"/>
    <col min="10506" max="10507" width="3.85546875" style="3" customWidth="1"/>
    <col min="10508" max="10752" width="9.140625" style="3"/>
    <col min="10753" max="10753" width="8.42578125" style="3" customWidth="1"/>
    <col min="10754" max="10754" width="15.7109375" style="3" customWidth="1"/>
    <col min="10755" max="10755" width="53" style="3" customWidth="1"/>
    <col min="10756" max="10757" width="12.7109375" style="3" customWidth="1"/>
    <col min="10758" max="10758" width="0" style="3" hidden="1" customWidth="1"/>
    <col min="10759" max="10760" width="16.5703125" style="3" customWidth="1"/>
    <col min="10761" max="10761" width="0" style="3" hidden="1" customWidth="1"/>
    <col min="10762" max="10763" width="3.85546875" style="3" customWidth="1"/>
    <col min="10764" max="11008" width="9.140625" style="3"/>
    <col min="11009" max="11009" width="8.42578125" style="3" customWidth="1"/>
    <col min="11010" max="11010" width="15.7109375" style="3" customWidth="1"/>
    <col min="11011" max="11011" width="53" style="3" customWidth="1"/>
    <col min="11012" max="11013" width="12.7109375" style="3" customWidth="1"/>
    <col min="11014" max="11014" width="0" style="3" hidden="1" customWidth="1"/>
    <col min="11015" max="11016" width="16.5703125" style="3" customWidth="1"/>
    <col min="11017" max="11017" width="0" style="3" hidden="1" customWidth="1"/>
    <col min="11018" max="11019" width="3.85546875" style="3" customWidth="1"/>
    <col min="11020" max="11264" width="9.140625" style="3"/>
    <col min="11265" max="11265" width="8.42578125" style="3" customWidth="1"/>
    <col min="11266" max="11266" width="15.7109375" style="3" customWidth="1"/>
    <col min="11267" max="11267" width="53" style="3" customWidth="1"/>
    <col min="11268" max="11269" width="12.7109375" style="3" customWidth="1"/>
    <col min="11270" max="11270" width="0" style="3" hidden="1" customWidth="1"/>
    <col min="11271" max="11272" width="16.5703125" style="3" customWidth="1"/>
    <col min="11273" max="11273" width="0" style="3" hidden="1" customWidth="1"/>
    <col min="11274" max="11275" width="3.85546875" style="3" customWidth="1"/>
    <col min="11276" max="11520" width="9.140625" style="3"/>
    <col min="11521" max="11521" width="8.42578125" style="3" customWidth="1"/>
    <col min="11522" max="11522" width="15.7109375" style="3" customWidth="1"/>
    <col min="11523" max="11523" width="53" style="3" customWidth="1"/>
    <col min="11524" max="11525" width="12.7109375" style="3" customWidth="1"/>
    <col min="11526" max="11526" width="0" style="3" hidden="1" customWidth="1"/>
    <col min="11527" max="11528" width="16.5703125" style="3" customWidth="1"/>
    <col min="11529" max="11529" width="0" style="3" hidden="1" customWidth="1"/>
    <col min="11530" max="11531" width="3.85546875" style="3" customWidth="1"/>
    <col min="11532" max="11776" width="9.140625" style="3"/>
    <col min="11777" max="11777" width="8.42578125" style="3" customWidth="1"/>
    <col min="11778" max="11778" width="15.7109375" style="3" customWidth="1"/>
    <col min="11779" max="11779" width="53" style="3" customWidth="1"/>
    <col min="11780" max="11781" width="12.7109375" style="3" customWidth="1"/>
    <col min="11782" max="11782" width="0" style="3" hidden="1" customWidth="1"/>
    <col min="11783" max="11784" width="16.5703125" style="3" customWidth="1"/>
    <col min="11785" max="11785" width="0" style="3" hidden="1" customWidth="1"/>
    <col min="11786" max="11787" width="3.85546875" style="3" customWidth="1"/>
    <col min="11788" max="12032" width="9.140625" style="3"/>
    <col min="12033" max="12033" width="8.42578125" style="3" customWidth="1"/>
    <col min="12034" max="12034" width="15.7109375" style="3" customWidth="1"/>
    <col min="12035" max="12035" width="53" style="3" customWidth="1"/>
    <col min="12036" max="12037" width="12.7109375" style="3" customWidth="1"/>
    <col min="12038" max="12038" width="0" style="3" hidden="1" customWidth="1"/>
    <col min="12039" max="12040" width="16.5703125" style="3" customWidth="1"/>
    <col min="12041" max="12041" width="0" style="3" hidden="1" customWidth="1"/>
    <col min="12042" max="12043" width="3.85546875" style="3" customWidth="1"/>
    <col min="12044" max="12288" width="9.140625" style="3"/>
    <col min="12289" max="12289" width="8.42578125" style="3" customWidth="1"/>
    <col min="12290" max="12290" width="15.7109375" style="3" customWidth="1"/>
    <col min="12291" max="12291" width="53" style="3" customWidth="1"/>
    <col min="12292" max="12293" width="12.7109375" style="3" customWidth="1"/>
    <col min="12294" max="12294" width="0" style="3" hidden="1" customWidth="1"/>
    <col min="12295" max="12296" width="16.5703125" style="3" customWidth="1"/>
    <col min="12297" max="12297" width="0" style="3" hidden="1" customWidth="1"/>
    <col min="12298" max="12299" width="3.85546875" style="3" customWidth="1"/>
    <col min="12300" max="12544" width="9.140625" style="3"/>
    <col min="12545" max="12545" width="8.42578125" style="3" customWidth="1"/>
    <col min="12546" max="12546" width="15.7109375" style="3" customWidth="1"/>
    <col min="12547" max="12547" width="53" style="3" customWidth="1"/>
    <col min="12548" max="12549" width="12.7109375" style="3" customWidth="1"/>
    <col min="12550" max="12550" width="0" style="3" hidden="1" customWidth="1"/>
    <col min="12551" max="12552" width="16.5703125" style="3" customWidth="1"/>
    <col min="12553" max="12553" width="0" style="3" hidden="1" customWidth="1"/>
    <col min="12554" max="12555" width="3.85546875" style="3" customWidth="1"/>
    <col min="12556" max="12800" width="9.140625" style="3"/>
    <col min="12801" max="12801" width="8.42578125" style="3" customWidth="1"/>
    <col min="12802" max="12802" width="15.7109375" style="3" customWidth="1"/>
    <col min="12803" max="12803" width="53" style="3" customWidth="1"/>
    <col min="12804" max="12805" width="12.7109375" style="3" customWidth="1"/>
    <col min="12806" max="12806" width="0" style="3" hidden="1" customWidth="1"/>
    <col min="12807" max="12808" width="16.5703125" style="3" customWidth="1"/>
    <col min="12809" max="12809" width="0" style="3" hidden="1" customWidth="1"/>
    <col min="12810" max="12811" width="3.85546875" style="3" customWidth="1"/>
    <col min="12812" max="13056" width="9.140625" style="3"/>
    <col min="13057" max="13057" width="8.42578125" style="3" customWidth="1"/>
    <col min="13058" max="13058" width="15.7109375" style="3" customWidth="1"/>
    <col min="13059" max="13059" width="53" style="3" customWidth="1"/>
    <col min="13060" max="13061" width="12.7109375" style="3" customWidth="1"/>
    <col min="13062" max="13062" width="0" style="3" hidden="1" customWidth="1"/>
    <col min="13063" max="13064" width="16.5703125" style="3" customWidth="1"/>
    <col min="13065" max="13065" width="0" style="3" hidden="1" customWidth="1"/>
    <col min="13066" max="13067" width="3.85546875" style="3" customWidth="1"/>
    <col min="13068" max="13312" width="9.140625" style="3"/>
    <col min="13313" max="13313" width="8.42578125" style="3" customWidth="1"/>
    <col min="13314" max="13314" width="15.7109375" style="3" customWidth="1"/>
    <col min="13315" max="13315" width="53" style="3" customWidth="1"/>
    <col min="13316" max="13317" width="12.7109375" style="3" customWidth="1"/>
    <col min="13318" max="13318" width="0" style="3" hidden="1" customWidth="1"/>
    <col min="13319" max="13320" width="16.5703125" style="3" customWidth="1"/>
    <col min="13321" max="13321" width="0" style="3" hidden="1" customWidth="1"/>
    <col min="13322" max="13323" width="3.85546875" style="3" customWidth="1"/>
    <col min="13324" max="13568" width="9.140625" style="3"/>
    <col min="13569" max="13569" width="8.42578125" style="3" customWidth="1"/>
    <col min="13570" max="13570" width="15.7109375" style="3" customWidth="1"/>
    <col min="13571" max="13571" width="53" style="3" customWidth="1"/>
    <col min="13572" max="13573" width="12.7109375" style="3" customWidth="1"/>
    <col min="13574" max="13574" width="0" style="3" hidden="1" customWidth="1"/>
    <col min="13575" max="13576" width="16.5703125" style="3" customWidth="1"/>
    <col min="13577" max="13577" width="0" style="3" hidden="1" customWidth="1"/>
    <col min="13578" max="13579" width="3.85546875" style="3" customWidth="1"/>
    <col min="13580" max="13824" width="9.140625" style="3"/>
    <col min="13825" max="13825" width="8.42578125" style="3" customWidth="1"/>
    <col min="13826" max="13826" width="15.7109375" style="3" customWidth="1"/>
    <col min="13827" max="13827" width="53" style="3" customWidth="1"/>
    <col min="13828" max="13829" width="12.7109375" style="3" customWidth="1"/>
    <col min="13830" max="13830" width="0" style="3" hidden="1" customWidth="1"/>
    <col min="13831" max="13832" width="16.5703125" style="3" customWidth="1"/>
    <col min="13833" max="13833" width="0" style="3" hidden="1" customWidth="1"/>
    <col min="13834" max="13835" width="3.85546875" style="3" customWidth="1"/>
    <col min="13836" max="14080" width="9.140625" style="3"/>
    <col min="14081" max="14081" width="8.42578125" style="3" customWidth="1"/>
    <col min="14082" max="14082" width="15.7109375" style="3" customWidth="1"/>
    <col min="14083" max="14083" width="53" style="3" customWidth="1"/>
    <col min="14084" max="14085" width="12.7109375" style="3" customWidth="1"/>
    <col min="14086" max="14086" width="0" style="3" hidden="1" customWidth="1"/>
    <col min="14087" max="14088" width="16.5703125" style="3" customWidth="1"/>
    <col min="14089" max="14089" width="0" style="3" hidden="1" customWidth="1"/>
    <col min="14090" max="14091" width="3.85546875" style="3" customWidth="1"/>
    <col min="14092" max="14336" width="9.140625" style="3"/>
    <col min="14337" max="14337" width="8.42578125" style="3" customWidth="1"/>
    <col min="14338" max="14338" width="15.7109375" style="3" customWidth="1"/>
    <col min="14339" max="14339" width="53" style="3" customWidth="1"/>
    <col min="14340" max="14341" width="12.7109375" style="3" customWidth="1"/>
    <col min="14342" max="14342" width="0" style="3" hidden="1" customWidth="1"/>
    <col min="14343" max="14344" width="16.5703125" style="3" customWidth="1"/>
    <col min="14345" max="14345" width="0" style="3" hidden="1" customWidth="1"/>
    <col min="14346" max="14347" width="3.85546875" style="3" customWidth="1"/>
    <col min="14348" max="14592" width="9.140625" style="3"/>
    <col min="14593" max="14593" width="8.42578125" style="3" customWidth="1"/>
    <col min="14594" max="14594" width="15.7109375" style="3" customWidth="1"/>
    <col min="14595" max="14595" width="53" style="3" customWidth="1"/>
    <col min="14596" max="14597" width="12.7109375" style="3" customWidth="1"/>
    <col min="14598" max="14598" width="0" style="3" hidden="1" customWidth="1"/>
    <col min="14599" max="14600" width="16.5703125" style="3" customWidth="1"/>
    <col min="14601" max="14601" width="0" style="3" hidden="1" customWidth="1"/>
    <col min="14602" max="14603" width="3.85546875" style="3" customWidth="1"/>
    <col min="14604" max="14848" width="9.140625" style="3"/>
    <col min="14849" max="14849" width="8.42578125" style="3" customWidth="1"/>
    <col min="14850" max="14850" width="15.7109375" style="3" customWidth="1"/>
    <col min="14851" max="14851" width="53" style="3" customWidth="1"/>
    <col min="14852" max="14853" width="12.7109375" style="3" customWidth="1"/>
    <col min="14854" max="14854" width="0" style="3" hidden="1" customWidth="1"/>
    <col min="14855" max="14856" width="16.5703125" style="3" customWidth="1"/>
    <col min="14857" max="14857" width="0" style="3" hidden="1" customWidth="1"/>
    <col min="14858" max="14859" width="3.85546875" style="3" customWidth="1"/>
    <col min="14860" max="15104" width="9.140625" style="3"/>
    <col min="15105" max="15105" width="8.42578125" style="3" customWidth="1"/>
    <col min="15106" max="15106" width="15.7109375" style="3" customWidth="1"/>
    <col min="15107" max="15107" width="53" style="3" customWidth="1"/>
    <col min="15108" max="15109" width="12.7109375" style="3" customWidth="1"/>
    <col min="15110" max="15110" width="0" style="3" hidden="1" customWidth="1"/>
    <col min="15111" max="15112" width="16.5703125" style="3" customWidth="1"/>
    <col min="15113" max="15113" width="0" style="3" hidden="1" customWidth="1"/>
    <col min="15114" max="15115" width="3.85546875" style="3" customWidth="1"/>
    <col min="15116" max="15360" width="9.140625" style="3"/>
    <col min="15361" max="15361" width="8.42578125" style="3" customWidth="1"/>
    <col min="15362" max="15362" width="15.7109375" style="3" customWidth="1"/>
    <col min="15363" max="15363" width="53" style="3" customWidth="1"/>
    <col min="15364" max="15365" width="12.7109375" style="3" customWidth="1"/>
    <col min="15366" max="15366" width="0" style="3" hidden="1" customWidth="1"/>
    <col min="15367" max="15368" width="16.5703125" style="3" customWidth="1"/>
    <col min="15369" max="15369" width="0" style="3" hidden="1" customWidth="1"/>
    <col min="15370" max="15371" width="3.85546875" style="3" customWidth="1"/>
    <col min="15372" max="15616" width="9.140625" style="3"/>
    <col min="15617" max="15617" width="8.42578125" style="3" customWidth="1"/>
    <col min="15618" max="15618" width="15.7109375" style="3" customWidth="1"/>
    <col min="15619" max="15619" width="53" style="3" customWidth="1"/>
    <col min="15620" max="15621" width="12.7109375" style="3" customWidth="1"/>
    <col min="15622" max="15622" width="0" style="3" hidden="1" customWidth="1"/>
    <col min="15623" max="15624" width="16.5703125" style="3" customWidth="1"/>
    <col min="15625" max="15625" width="0" style="3" hidden="1" customWidth="1"/>
    <col min="15626" max="15627" width="3.85546875" style="3" customWidth="1"/>
    <col min="15628" max="15872" width="9.140625" style="3"/>
    <col min="15873" max="15873" width="8.42578125" style="3" customWidth="1"/>
    <col min="15874" max="15874" width="15.7109375" style="3" customWidth="1"/>
    <col min="15875" max="15875" width="53" style="3" customWidth="1"/>
    <col min="15876" max="15877" width="12.7109375" style="3" customWidth="1"/>
    <col min="15878" max="15878" width="0" style="3" hidden="1" customWidth="1"/>
    <col min="15879" max="15880" width="16.5703125" style="3" customWidth="1"/>
    <col min="15881" max="15881" width="0" style="3" hidden="1" customWidth="1"/>
    <col min="15882" max="15883" width="3.85546875" style="3" customWidth="1"/>
    <col min="15884" max="16128" width="9.140625" style="3"/>
    <col min="16129" max="16129" width="8.42578125" style="3" customWidth="1"/>
    <col min="16130" max="16130" width="15.7109375" style="3" customWidth="1"/>
    <col min="16131" max="16131" width="53" style="3" customWidth="1"/>
    <col min="16132" max="16133" width="12.7109375" style="3" customWidth="1"/>
    <col min="16134" max="16134" width="0" style="3" hidden="1" customWidth="1"/>
    <col min="16135" max="16136" width="16.5703125" style="3" customWidth="1"/>
    <col min="16137" max="16137" width="0" style="3" hidden="1" customWidth="1"/>
    <col min="16138" max="16139" width="3.85546875" style="3" customWidth="1"/>
    <col min="16140" max="16384" width="9.140625" style="3"/>
  </cols>
  <sheetData>
    <row r="1" spans="1:11" ht="29.25" customHeight="1" x14ac:dyDescent="0.25">
      <c r="A1" s="126" t="s">
        <v>80</v>
      </c>
      <c r="B1" s="126"/>
      <c r="C1" s="126"/>
      <c r="D1" s="126"/>
      <c r="E1" s="126"/>
      <c r="F1" s="126"/>
      <c r="G1" s="126"/>
      <c r="H1" s="126"/>
      <c r="I1" s="44"/>
    </row>
    <row r="2" spans="1:11" ht="14.25" customHeight="1" x14ac:dyDescent="0.25">
      <c r="A2" s="106"/>
      <c r="B2" s="106"/>
      <c r="C2" s="106"/>
      <c r="D2" s="106"/>
      <c r="E2" s="106"/>
      <c r="F2" s="106"/>
      <c r="G2" s="106"/>
      <c r="H2" s="106"/>
      <c r="I2" s="18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ht="14.2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1" ht="17.100000000000001" customHeight="1" x14ac:dyDescent="0.25">
      <c r="A5" s="7" t="s">
        <v>0</v>
      </c>
      <c r="B5" s="7"/>
      <c r="C5" s="4" t="s">
        <v>269</v>
      </c>
      <c r="D5" s="8" t="s">
        <v>1</v>
      </c>
      <c r="E5" s="8"/>
      <c r="F5" s="7"/>
      <c r="G5" s="8" t="s">
        <v>2</v>
      </c>
      <c r="H5" s="7"/>
    </row>
    <row r="6" spans="1:11" ht="17.100000000000001" customHeight="1" x14ac:dyDescent="0.25">
      <c r="A6" s="7" t="s">
        <v>3</v>
      </c>
      <c r="B6" s="7"/>
      <c r="C6" s="8" t="s">
        <v>250</v>
      </c>
      <c r="D6" s="8" t="s">
        <v>4</v>
      </c>
      <c r="E6" s="8"/>
      <c r="F6" s="7"/>
      <c r="G6" s="7" t="s">
        <v>5</v>
      </c>
      <c r="H6" s="7"/>
    </row>
    <row r="7" spans="1:11" ht="17.100000000000001" customHeight="1" x14ac:dyDescent="0.25">
      <c r="A7" s="7" t="s">
        <v>6</v>
      </c>
      <c r="B7" s="7"/>
      <c r="C7" s="7" t="s">
        <v>251</v>
      </c>
      <c r="D7" s="8" t="s">
        <v>7</v>
      </c>
      <c r="E7" s="8"/>
      <c r="F7" s="7"/>
      <c r="G7" s="7" t="s">
        <v>8</v>
      </c>
      <c r="H7" s="7"/>
    </row>
    <row r="8" spans="1:11" ht="17.100000000000001" customHeight="1" x14ac:dyDescent="0.25">
      <c r="A8" s="8" t="s">
        <v>9</v>
      </c>
      <c r="B8" s="7"/>
      <c r="C8" s="7" t="s">
        <v>252</v>
      </c>
      <c r="D8" s="7" t="s">
        <v>75</v>
      </c>
      <c r="E8" s="7"/>
      <c r="F8" s="7"/>
      <c r="G8" s="7" t="s">
        <v>43</v>
      </c>
      <c r="H8" s="7"/>
    </row>
    <row r="9" spans="1:11" ht="20.100000000000001" customHeight="1" x14ac:dyDescent="0.25">
      <c r="A9" s="7"/>
    </row>
    <row r="10" spans="1:11" ht="13.15" customHeight="1" thickBot="1" x14ac:dyDescent="0.3">
      <c r="A10" s="9"/>
      <c r="B10" s="9"/>
      <c r="C10" s="9"/>
      <c r="D10" s="9"/>
      <c r="E10" s="9"/>
      <c r="F10" s="9"/>
      <c r="G10" s="9"/>
      <c r="H10" s="9"/>
      <c r="I10" s="7"/>
      <c r="J10" s="7"/>
      <c r="K10" s="7"/>
    </row>
    <row r="11" spans="1:11" ht="15.95" customHeight="1" thickTop="1" x14ac:dyDescent="0.25">
      <c r="A11" s="107" t="s">
        <v>10</v>
      </c>
      <c r="B11" s="107" t="s">
        <v>11</v>
      </c>
      <c r="C11" s="127" t="s">
        <v>12</v>
      </c>
      <c r="D11" s="127" t="s">
        <v>13</v>
      </c>
      <c r="E11" s="127" t="s">
        <v>14</v>
      </c>
      <c r="F11" s="107" t="s">
        <v>14</v>
      </c>
      <c r="G11" s="107" t="s">
        <v>15</v>
      </c>
      <c r="H11" s="109" t="s">
        <v>16</v>
      </c>
      <c r="J11" s="7"/>
      <c r="K11" s="7"/>
    </row>
    <row r="12" spans="1:11" ht="15.95" customHeight="1" x14ac:dyDescent="0.25">
      <c r="A12" s="108"/>
      <c r="B12" s="108"/>
      <c r="C12" s="108"/>
      <c r="D12" s="108"/>
      <c r="E12" s="108"/>
      <c r="F12" s="108"/>
      <c r="G12" s="108"/>
      <c r="H12" s="110"/>
      <c r="J12" s="7"/>
      <c r="K12" s="7"/>
    </row>
    <row r="13" spans="1:11" ht="17.100000000000001" customHeight="1" x14ac:dyDescent="0.2">
      <c r="A13" s="111" t="s">
        <v>17</v>
      </c>
      <c r="B13" s="57">
        <v>101101</v>
      </c>
      <c r="C13" s="58" t="s">
        <v>18</v>
      </c>
      <c r="D13" s="64">
        <v>1</v>
      </c>
      <c r="E13" s="10" t="s">
        <v>248</v>
      </c>
      <c r="F13" s="10" t="s">
        <v>19</v>
      </c>
      <c r="G13" s="2">
        <f t="shared" ref="G13:G58" si="0">IF(E13="A",4,IF(E13="A-",3.7,IF(E13="B+",3.3,IF(E13="B",3,IF(E13="B-",2.7,IF(E13="C+",2.3,IF(E13="C",2,IF(E13="D",1))))))))</f>
        <v>3.7</v>
      </c>
      <c r="H13" s="11">
        <f t="shared" ref="H13:H58" si="1">D13*G13</f>
        <v>3.7</v>
      </c>
      <c r="J13" s="7"/>
      <c r="K13" s="7"/>
    </row>
    <row r="14" spans="1:11" ht="17.100000000000001" customHeight="1" x14ac:dyDescent="0.2">
      <c r="A14" s="112"/>
      <c r="B14" s="59">
        <v>101209</v>
      </c>
      <c r="C14" s="60" t="s">
        <v>50</v>
      </c>
      <c r="D14" s="65">
        <v>2</v>
      </c>
      <c r="E14" s="12" t="s">
        <v>248</v>
      </c>
      <c r="F14" s="12" t="s">
        <v>19</v>
      </c>
      <c r="G14" s="1">
        <f t="shared" si="0"/>
        <v>3.7</v>
      </c>
      <c r="H14" s="14">
        <f t="shared" si="1"/>
        <v>7.4</v>
      </c>
      <c r="J14" s="7"/>
      <c r="K14" s="7"/>
    </row>
    <row r="15" spans="1:11" ht="17.100000000000001" customHeight="1" x14ac:dyDescent="0.2">
      <c r="A15" s="112"/>
      <c r="B15" s="59">
        <v>101212</v>
      </c>
      <c r="C15" s="60" t="s">
        <v>51</v>
      </c>
      <c r="D15" s="65">
        <v>2</v>
      </c>
      <c r="E15" s="12" t="s">
        <v>19</v>
      </c>
      <c r="F15" s="12" t="s">
        <v>19</v>
      </c>
      <c r="G15" s="1">
        <f t="shared" si="0"/>
        <v>3</v>
      </c>
      <c r="H15" s="14">
        <f t="shared" si="1"/>
        <v>6</v>
      </c>
    </row>
    <row r="16" spans="1:11" ht="17.100000000000001" customHeight="1" x14ac:dyDescent="0.2">
      <c r="A16" s="112"/>
      <c r="B16" s="59">
        <v>201216</v>
      </c>
      <c r="C16" s="60" t="s">
        <v>52</v>
      </c>
      <c r="D16" s="65">
        <v>2</v>
      </c>
      <c r="E16" s="12" t="s">
        <v>20</v>
      </c>
      <c r="F16" s="12" t="s">
        <v>19</v>
      </c>
      <c r="G16" s="1">
        <f t="shared" si="0"/>
        <v>3.3</v>
      </c>
      <c r="H16" s="14">
        <f t="shared" si="1"/>
        <v>6.6</v>
      </c>
    </row>
    <row r="17" spans="1:11" ht="17.100000000000001" customHeight="1" x14ac:dyDescent="0.2">
      <c r="A17" s="112"/>
      <c r="B17" s="59">
        <v>231228</v>
      </c>
      <c r="C17" s="60" t="s">
        <v>253</v>
      </c>
      <c r="D17" s="65">
        <v>2</v>
      </c>
      <c r="E17" s="12" t="s">
        <v>19</v>
      </c>
      <c r="F17" s="12" t="s">
        <v>19</v>
      </c>
      <c r="G17" s="47">
        <f t="shared" si="0"/>
        <v>3</v>
      </c>
      <c r="H17" s="14">
        <f t="shared" si="1"/>
        <v>6</v>
      </c>
    </row>
    <row r="18" spans="1:11" ht="17.100000000000001" customHeight="1" x14ac:dyDescent="0.2">
      <c r="A18" s="112"/>
      <c r="B18" s="59">
        <v>232234</v>
      </c>
      <c r="C18" s="60" t="s">
        <v>267</v>
      </c>
      <c r="D18" s="65">
        <v>2</v>
      </c>
      <c r="E18" s="12" t="s">
        <v>19</v>
      </c>
      <c r="F18" s="12" t="s">
        <v>19</v>
      </c>
      <c r="G18" s="48">
        <f t="shared" si="0"/>
        <v>3</v>
      </c>
      <c r="H18" s="14">
        <f t="shared" si="1"/>
        <v>6</v>
      </c>
    </row>
    <row r="19" spans="1:11" ht="17.100000000000001" customHeight="1" x14ac:dyDescent="0.2">
      <c r="A19" s="112"/>
      <c r="B19" s="59">
        <v>231239</v>
      </c>
      <c r="C19" s="60" t="s">
        <v>102</v>
      </c>
      <c r="D19" s="65">
        <v>2</v>
      </c>
      <c r="E19" s="12" t="s">
        <v>20</v>
      </c>
      <c r="F19" s="12" t="s">
        <v>19</v>
      </c>
      <c r="G19" s="48">
        <f t="shared" si="0"/>
        <v>3.3</v>
      </c>
      <c r="H19" s="14">
        <f t="shared" si="1"/>
        <v>6.6</v>
      </c>
    </row>
    <row r="20" spans="1:11" ht="17.100000000000001" customHeight="1" x14ac:dyDescent="0.2">
      <c r="A20" s="112"/>
      <c r="B20" s="59">
        <v>231244</v>
      </c>
      <c r="C20" s="60" t="s">
        <v>96</v>
      </c>
      <c r="D20" s="65">
        <v>2</v>
      </c>
      <c r="E20" s="12" t="s">
        <v>19</v>
      </c>
      <c r="F20" s="12" t="s">
        <v>19</v>
      </c>
      <c r="G20" s="48">
        <f t="shared" si="0"/>
        <v>3</v>
      </c>
      <c r="H20" s="14">
        <f t="shared" si="1"/>
        <v>6</v>
      </c>
    </row>
    <row r="21" spans="1:11" ht="17.100000000000001" customHeight="1" x14ac:dyDescent="0.2">
      <c r="A21" s="112"/>
      <c r="B21" s="59">
        <v>231249</v>
      </c>
      <c r="C21" s="60" t="s">
        <v>239</v>
      </c>
      <c r="D21" s="65">
        <v>2</v>
      </c>
      <c r="E21" s="12" t="s">
        <v>249</v>
      </c>
      <c r="F21" s="12" t="s">
        <v>19</v>
      </c>
      <c r="G21" s="48">
        <f t="shared" si="0"/>
        <v>2.7</v>
      </c>
      <c r="H21" s="14">
        <f t="shared" si="1"/>
        <v>5.4</v>
      </c>
    </row>
    <row r="22" spans="1:11" ht="17.100000000000001" customHeight="1" x14ac:dyDescent="0.2">
      <c r="A22" s="112"/>
      <c r="B22" s="59">
        <v>231253</v>
      </c>
      <c r="C22" s="60" t="s">
        <v>254</v>
      </c>
      <c r="D22" s="65">
        <v>2</v>
      </c>
      <c r="E22" s="12" t="s">
        <v>248</v>
      </c>
      <c r="F22" s="12" t="s">
        <v>19</v>
      </c>
      <c r="G22" s="1">
        <f t="shared" si="0"/>
        <v>3.7</v>
      </c>
      <c r="H22" s="14">
        <f t="shared" si="1"/>
        <v>7.4</v>
      </c>
      <c r="I22" s="7" t="s">
        <v>21</v>
      </c>
      <c r="J22" s="7"/>
      <c r="K22" s="7"/>
    </row>
    <row r="23" spans="1:11" ht="17.100000000000001" customHeight="1" x14ac:dyDescent="0.2">
      <c r="A23" s="113"/>
      <c r="B23" s="61">
        <v>231255</v>
      </c>
      <c r="C23" s="62" t="s">
        <v>268</v>
      </c>
      <c r="D23" s="66">
        <v>2</v>
      </c>
      <c r="E23" s="15" t="s">
        <v>20</v>
      </c>
      <c r="F23" s="15" t="s">
        <v>19</v>
      </c>
      <c r="G23" s="49">
        <f t="shared" si="0"/>
        <v>3.3</v>
      </c>
      <c r="H23" s="16">
        <f t="shared" si="1"/>
        <v>6.6</v>
      </c>
      <c r="J23" s="7"/>
      <c r="K23" s="7"/>
    </row>
    <row r="24" spans="1:11" ht="17.100000000000001" customHeight="1" x14ac:dyDescent="0.2">
      <c r="A24" s="111" t="s">
        <v>22</v>
      </c>
      <c r="B24" s="57">
        <v>102102</v>
      </c>
      <c r="C24" s="58" t="s">
        <v>23</v>
      </c>
      <c r="D24" s="64">
        <v>1</v>
      </c>
      <c r="E24" s="33" t="s">
        <v>247</v>
      </c>
      <c r="F24" s="33" t="s">
        <v>19</v>
      </c>
      <c r="G24" s="47">
        <f t="shared" si="0"/>
        <v>4</v>
      </c>
      <c r="H24" s="36">
        <f t="shared" si="1"/>
        <v>4</v>
      </c>
    </row>
    <row r="25" spans="1:11" ht="17.100000000000001" customHeight="1" x14ac:dyDescent="0.2">
      <c r="A25" s="112"/>
      <c r="B25" s="59">
        <v>101210</v>
      </c>
      <c r="C25" s="60" t="s">
        <v>29</v>
      </c>
      <c r="D25" s="65">
        <v>2</v>
      </c>
      <c r="E25" s="12" t="s">
        <v>248</v>
      </c>
      <c r="F25" s="12" t="s">
        <v>19</v>
      </c>
      <c r="G25" s="48">
        <f t="shared" si="0"/>
        <v>3.7</v>
      </c>
      <c r="H25" s="14">
        <f t="shared" si="1"/>
        <v>7.4</v>
      </c>
      <c r="J25" s="7"/>
      <c r="K25" s="7"/>
    </row>
    <row r="26" spans="1:11" ht="17.100000000000001" customHeight="1" x14ac:dyDescent="0.2">
      <c r="A26" s="112"/>
      <c r="B26" s="59">
        <v>202217</v>
      </c>
      <c r="C26" s="60" t="s">
        <v>24</v>
      </c>
      <c r="D26" s="65">
        <v>2</v>
      </c>
      <c r="E26" s="12" t="s">
        <v>248</v>
      </c>
      <c r="F26" s="12" t="s">
        <v>19</v>
      </c>
      <c r="G26" s="1">
        <f t="shared" si="0"/>
        <v>3.7</v>
      </c>
      <c r="H26" s="14">
        <f t="shared" si="1"/>
        <v>7.4</v>
      </c>
      <c r="J26" s="7"/>
      <c r="K26" s="7"/>
    </row>
    <row r="27" spans="1:11" ht="17.100000000000001" customHeight="1" x14ac:dyDescent="0.2">
      <c r="A27" s="112"/>
      <c r="B27" s="59">
        <v>202218</v>
      </c>
      <c r="C27" s="60" t="s">
        <v>25</v>
      </c>
      <c r="D27" s="65">
        <v>2</v>
      </c>
      <c r="E27" s="12" t="s">
        <v>248</v>
      </c>
      <c r="F27" s="12" t="s">
        <v>19</v>
      </c>
      <c r="G27" s="1">
        <f t="shared" si="0"/>
        <v>3.7</v>
      </c>
      <c r="H27" s="14">
        <f t="shared" si="1"/>
        <v>7.4</v>
      </c>
    </row>
    <row r="28" spans="1:11" ht="17.100000000000001" customHeight="1" x14ac:dyDescent="0.2">
      <c r="A28" s="112"/>
      <c r="B28" s="59">
        <v>231229</v>
      </c>
      <c r="C28" s="60" t="s">
        <v>271</v>
      </c>
      <c r="D28" s="65">
        <v>2</v>
      </c>
      <c r="E28" s="12" t="s">
        <v>20</v>
      </c>
      <c r="F28" s="12" t="s">
        <v>19</v>
      </c>
      <c r="G28" s="47">
        <f t="shared" si="0"/>
        <v>3.3</v>
      </c>
      <c r="H28" s="14">
        <f t="shared" si="1"/>
        <v>6.6</v>
      </c>
      <c r="J28" s="7"/>
      <c r="K28" s="7"/>
    </row>
    <row r="29" spans="1:11" ht="17.100000000000001" customHeight="1" x14ac:dyDescent="0.2">
      <c r="A29" s="112"/>
      <c r="B29" s="59">
        <v>232235</v>
      </c>
      <c r="C29" s="60" t="s">
        <v>276</v>
      </c>
      <c r="D29" s="65">
        <v>2</v>
      </c>
      <c r="E29" s="12" t="s">
        <v>249</v>
      </c>
      <c r="F29" s="12" t="s">
        <v>19</v>
      </c>
      <c r="G29" s="48">
        <f t="shared" si="0"/>
        <v>2.7</v>
      </c>
      <c r="H29" s="14">
        <f t="shared" si="1"/>
        <v>5.4</v>
      </c>
    </row>
    <row r="30" spans="1:11" ht="17.100000000000001" customHeight="1" x14ac:dyDescent="0.2">
      <c r="A30" s="112"/>
      <c r="B30" s="59">
        <v>232240</v>
      </c>
      <c r="C30" s="60" t="s">
        <v>272</v>
      </c>
      <c r="D30" s="65">
        <v>2</v>
      </c>
      <c r="E30" s="12" t="s">
        <v>247</v>
      </c>
      <c r="F30" s="12" t="s">
        <v>19</v>
      </c>
      <c r="G30" s="48">
        <f t="shared" si="0"/>
        <v>4</v>
      </c>
      <c r="H30" s="14">
        <f t="shared" si="1"/>
        <v>8</v>
      </c>
    </row>
    <row r="31" spans="1:11" ht="17.100000000000001" customHeight="1" x14ac:dyDescent="0.2">
      <c r="A31" s="112"/>
      <c r="B31" s="59">
        <v>233245</v>
      </c>
      <c r="C31" s="60" t="s">
        <v>273</v>
      </c>
      <c r="D31" s="65">
        <v>2</v>
      </c>
      <c r="E31" s="12" t="s">
        <v>20</v>
      </c>
      <c r="F31" s="12" t="s">
        <v>19</v>
      </c>
      <c r="G31" s="1">
        <f t="shared" si="0"/>
        <v>3.3</v>
      </c>
      <c r="H31" s="14">
        <f t="shared" si="1"/>
        <v>6.6</v>
      </c>
    </row>
    <row r="32" spans="1:11" ht="17.100000000000001" customHeight="1" x14ac:dyDescent="0.2">
      <c r="A32" s="112"/>
      <c r="B32" s="59">
        <v>232250</v>
      </c>
      <c r="C32" s="60" t="s">
        <v>274</v>
      </c>
      <c r="D32" s="65">
        <v>2</v>
      </c>
      <c r="E32" s="12" t="s">
        <v>19</v>
      </c>
      <c r="F32" s="12" t="s">
        <v>19</v>
      </c>
      <c r="G32" s="47">
        <f t="shared" si="0"/>
        <v>3</v>
      </c>
      <c r="H32" s="14">
        <f t="shared" si="1"/>
        <v>6</v>
      </c>
    </row>
    <row r="33" spans="1:8" ht="17.100000000000001" customHeight="1" x14ac:dyDescent="0.2">
      <c r="A33" s="112"/>
      <c r="B33" s="59">
        <v>232254</v>
      </c>
      <c r="C33" s="60" t="s">
        <v>255</v>
      </c>
      <c r="D33" s="65">
        <v>2</v>
      </c>
      <c r="E33" s="12" t="s">
        <v>247</v>
      </c>
      <c r="F33" s="12" t="s">
        <v>19</v>
      </c>
      <c r="G33" s="48">
        <f t="shared" si="0"/>
        <v>4</v>
      </c>
      <c r="H33" s="14">
        <f t="shared" si="1"/>
        <v>8</v>
      </c>
    </row>
    <row r="34" spans="1:8" ht="17.100000000000001" customHeight="1" x14ac:dyDescent="0.2">
      <c r="A34" s="113"/>
      <c r="B34" s="61">
        <v>232260</v>
      </c>
      <c r="C34" s="62" t="s">
        <v>275</v>
      </c>
      <c r="D34" s="66">
        <v>2</v>
      </c>
      <c r="E34" s="15" t="s">
        <v>20</v>
      </c>
      <c r="F34" s="15" t="s">
        <v>19</v>
      </c>
      <c r="G34" s="49">
        <f t="shared" si="0"/>
        <v>3.3</v>
      </c>
      <c r="H34" s="16">
        <f t="shared" si="1"/>
        <v>6.6</v>
      </c>
    </row>
    <row r="35" spans="1:8" ht="17.100000000000001" customHeight="1" x14ac:dyDescent="0.2">
      <c r="A35" s="111" t="s">
        <v>26</v>
      </c>
      <c r="B35" s="57">
        <v>103103</v>
      </c>
      <c r="C35" s="58" t="s">
        <v>27</v>
      </c>
      <c r="D35" s="64">
        <v>1</v>
      </c>
      <c r="E35" s="33" t="s">
        <v>247</v>
      </c>
      <c r="F35" s="33" t="s">
        <v>19</v>
      </c>
      <c r="G35" s="47">
        <f t="shared" si="0"/>
        <v>4</v>
      </c>
      <c r="H35" s="36">
        <f t="shared" si="1"/>
        <v>4</v>
      </c>
    </row>
    <row r="36" spans="1:8" ht="17.100000000000001" customHeight="1" x14ac:dyDescent="0.2">
      <c r="A36" s="112"/>
      <c r="B36" s="59">
        <v>103211</v>
      </c>
      <c r="C36" s="60" t="s">
        <v>28</v>
      </c>
      <c r="D36" s="65">
        <v>2</v>
      </c>
      <c r="E36" s="12" t="s">
        <v>248</v>
      </c>
      <c r="F36" s="12" t="s">
        <v>19</v>
      </c>
      <c r="G36" s="1">
        <f t="shared" si="0"/>
        <v>3.7</v>
      </c>
      <c r="H36" s="14">
        <f t="shared" si="1"/>
        <v>7.4</v>
      </c>
    </row>
    <row r="37" spans="1:8" ht="17.100000000000001" customHeight="1" x14ac:dyDescent="0.2">
      <c r="A37" s="112"/>
      <c r="B37" s="59">
        <v>203219</v>
      </c>
      <c r="C37" s="60" t="s">
        <v>126</v>
      </c>
      <c r="D37" s="65">
        <v>2</v>
      </c>
      <c r="E37" s="12" t="s">
        <v>248</v>
      </c>
      <c r="F37" s="12" t="s">
        <v>19</v>
      </c>
      <c r="G37" s="47">
        <f t="shared" si="0"/>
        <v>3.7</v>
      </c>
      <c r="H37" s="14">
        <f t="shared" si="1"/>
        <v>7.4</v>
      </c>
    </row>
    <row r="38" spans="1:8" ht="17.100000000000001" customHeight="1" x14ac:dyDescent="0.2">
      <c r="A38" s="112"/>
      <c r="B38" s="59">
        <v>233230</v>
      </c>
      <c r="C38" s="60" t="s">
        <v>277</v>
      </c>
      <c r="D38" s="65">
        <v>2</v>
      </c>
      <c r="E38" s="12" t="s">
        <v>20</v>
      </c>
      <c r="F38" s="12" t="s">
        <v>19</v>
      </c>
      <c r="G38" s="1">
        <f t="shared" si="0"/>
        <v>3.3</v>
      </c>
      <c r="H38" s="14">
        <f t="shared" si="1"/>
        <v>6.6</v>
      </c>
    </row>
    <row r="39" spans="1:8" ht="17.100000000000001" customHeight="1" x14ac:dyDescent="0.2">
      <c r="A39" s="112"/>
      <c r="B39" s="63">
        <v>233236</v>
      </c>
      <c r="C39" s="60" t="s">
        <v>164</v>
      </c>
      <c r="D39" s="65">
        <v>2</v>
      </c>
      <c r="E39" s="12" t="s">
        <v>249</v>
      </c>
      <c r="F39" s="12" t="s">
        <v>19</v>
      </c>
      <c r="G39" s="1">
        <f t="shared" si="0"/>
        <v>2.7</v>
      </c>
      <c r="H39" s="14">
        <f t="shared" si="1"/>
        <v>5.4</v>
      </c>
    </row>
    <row r="40" spans="1:8" ht="17.100000000000001" customHeight="1" x14ac:dyDescent="0.2">
      <c r="A40" s="112"/>
      <c r="B40" s="59">
        <v>233241</v>
      </c>
      <c r="C40" s="60" t="s">
        <v>278</v>
      </c>
      <c r="D40" s="65">
        <v>2</v>
      </c>
      <c r="E40" s="12" t="s">
        <v>248</v>
      </c>
      <c r="F40" s="12" t="s">
        <v>19</v>
      </c>
      <c r="G40" s="1">
        <f t="shared" si="0"/>
        <v>3.7</v>
      </c>
      <c r="H40" s="14">
        <f t="shared" si="1"/>
        <v>7.4</v>
      </c>
    </row>
    <row r="41" spans="1:8" ht="17.100000000000001" customHeight="1" x14ac:dyDescent="0.2">
      <c r="A41" s="112"/>
      <c r="B41" s="59">
        <v>233246</v>
      </c>
      <c r="C41" s="60" t="s">
        <v>188</v>
      </c>
      <c r="D41" s="65">
        <v>2</v>
      </c>
      <c r="E41" s="12" t="s">
        <v>248</v>
      </c>
      <c r="F41" s="12"/>
      <c r="G41" s="47">
        <f t="shared" si="0"/>
        <v>3.7</v>
      </c>
      <c r="H41" s="14">
        <f t="shared" si="1"/>
        <v>7.4</v>
      </c>
    </row>
    <row r="42" spans="1:8" ht="17.100000000000001" customHeight="1" x14ac:dyDescent="0.2">
      <c r="A42" s="112"/>
      <c r="B42" s="59">
        <v>233251</v>
      </c>
      <c r="C42" s="60" t="s">
        <v>279</v>
      </c>
      <c r="D42" s="65">
        <v>2</v>
      </c>
      <c r="E42" s="12" t="s">
        <v>20</v>
      </c>
      <c r="F42" s="12"/>
      <c r="G42" s="48">
        <f t="shared" si="0"/>
        <v>3.3</v>
      </c>
      <c r="H42" s="14">
        <f t="shared" si="1"/>
        <v>6.6</v>
      </c>
    </row>
    <row r="43" spans="1:8" ht="17.100000000000001" customHeight="1" x14ac:dyDescent="0.2">
      <c r="A43" s="112"/>
      <c r="B43" s="59">
        <v>233259</v>
      </c>
      <c r="C43" s="60" t="s">
        <v>53</v>
      </c>
      <c r="D43" s="65">
        <v>2</v>
      </c>
      <c r="E43" s="12" t="s">
        <v>247</v>
      </c>
      <c r="F43" s="12"/>
      <c r="G43" s="1">
        <f t="shared" si="0"/>
        <v>4</v>
      </c>
      <c r="H43" s="14">
        <f t="shared" si="1"/>
        <v>8</v>
      </c>
    </row>
    <row r="44" spans="1:8" ht="17.100000000000001" customHeight="1" x14ac:dyDescent="0.2">
      <c r="A44" s="112"/>
      <c r="B44" s="59">
        <v>233262</v>
      </c>
      <c r="C44" s="60" t="s">
        <v>280</v>
      </c>
      <c r="D44" s="65">
        <v>2</v>
      </c>
      <c r="E44" s="12" t="s">
        <v>248</v>
      </c>
      <c r="F44" s="12" t="s">
        <v>19</v>
      </c>
      <c r="G44" s="48">
        <f t="shared" si="0"/>
        <v>3.7</v>
      </c>
      <c r="H44" s="14">
        <f t="shared" si="1"/>
        <v>7.4</v>
      </c>
    </row>
    <row r="45" spans="1:8" ht="17.100000000000001" customHeight="1" x14ac:dyDescent="0.2">
      <c r="A45" s="113"/>
      <c r="B45" s="61">
        <v>233266</v>
      </c>
      <c r="C45" s="62" t="s">
        <v>281</v>
      </c>
      <c r="D45" s="66">
        <v>2</v>
      </c>
      <c r="E45" s="15" t="s">
        <v>20</v>
      </c>
      <c r="F45" s="15" t="s">
        <v>19</v>
      </c>
      <c r="G45" s="49">
        <f t="shared" si="0"/>
        <v>3.3</v>
      </c>
      <c r="H45" s="16">
        <f t="shared" si="1"/>
        <v>6.6</v>
      </c>
    </row>
    <row r="46" spans="1:8" ht="17.100000000000001" customHeight="1" x14ac:dyDescent="0.2">
      <c r="A46" s="111" t="s">
        <v>30</v>
      </c>
      <c r="B46" s="57">
        <v>104104</v>
      </c>
      <c r="C46" s="58" t="s">
        <v>31</v>
      </c>
      <c r="D46" s="64">
        <v>1</v>
      </c>
      <c r="E46" s="33" t="s">
        <v>248</v>
      </c>
      <c r="F46" s="33" t="s">
        <v>19</v>
      </c>
      <c r="G46" s="47">
        <f t="shared" si="0"/>
        <v>3.7</v>
      </c>
      <c r="H46" s="36">
        <f t="shared" si="1"/>
        <v>3.7</v>
      </c>
    </row>
    <row r="47" spans="1:8" ht="17.100000000000001" customHeight="1" x14ac:dyDescent="0.2">
      <c r="A47" s="112"/>
      <c r="B47" s="59">
        <v>204220</v>
      </c>
      <c r="C47" s="60" t="s">
        <v>55</v>
      </c>
      <c r="D47" s="65">
        <v>2</v>
      </c>
      <c r="E47" s="12" t="s">
        <v>248</v>
      </c>
      <c r="F47" s="12" t="s">
        <v>19</v>
      </c>
      <c r="G47" s="48">
        <f t="shared" si="0"/>
        <v>3.7</v>
      </c>
      <c r="H47" s="14">
        <f t="shared" si="1"/>
        <v>7.4</v>
      </c>
    </row>
    <row r="48" spans="1:8" ht="17.100000000000001" customHeight="1" x14ac:dyDescent="0.2">
      <c r="A48" s="112"/>
      <c r="B48" s="59">
        <v>234231</v>
      </c>
      <c r="C48" s="60" t="s">
        <v>282</v>
      </c>
      <c r="D48" s="65">
        <v>2</v>
      </c>
      <c r="E48" s="12" t="s">
        <v>19</v>
      </c>
      <c r="F48" s="12" t="s">
        <v>19</v>
      </c>
      <c r="G48" s="1">
        <f t="shared" si="0"/>
        <v>3</v>
      </c>
      <c r="H48" s="14">
        <f t="shared" si="1"/>
        <v>6</v>
      </c>
    </row>
    <row r="49" spans="1:12" ht="17.100000000000001" customHeight="1" x14ac:dyDescent="0.2">
      <c r="A49" s="112"/>
      <c r="B49" s="59">
        <v>234237</v>
      </c>
      <c r="C49" s="60" t="s">
        <v>283</v>
      </c>
      <c r="D49" s="65">
        <v>2</v>
      </c>
      <c r="E49" s="12" t="s">
        <v>19</v>
      </c>
      <c r="F49" s="12" t="s">
        <v>19</v>
      </c>
      <c r="G49" s="1">
        <f t="shared" si="0"/>
        <v>3</v>
      </c>
      <c r="H49" s="14">
        <f t="shared" si="1"/>
        <v>6</v>
      </c>
    </row>
    <row r="50" spans="1:12" ht="17.100000000000001" customHeight="1" x14ac:dyDescent="0.2">
      <c r="A50" s="112"/>
      <c r="B50" s="59">
        <v>234242</v>
      </c>
      <c r="C50" s="60" t="s">
        <v>284</v>
      </c>
      <c r="D50" s="65">
        <v>2</v>
      </c>
      <c r="E50" s="12" t="s">
        <v>249</v>
      </c>
      <c r="F50" s="12" t="s">
        <v>19</v>
      </c>
      <c r="G50" s="1">
        <f t="shared" si="0"/>
        <v>2.7</v>
      </c>
      <c r="H50" s="14">
        <f t="shared" si="1"/>
        <v>5.4</v>
      </c>
    </row>
    <row r="51" spans="1:12" ht="17.100000000000001" customHeight="1" x14ac:dyDescent="0.2">
      <c r="A51" s="112"/>
      <c r="B51" s="59">
        <v>234247</v>
      </c>
      <c r="C51" s="60" t="s">
        <v>285</v>
      </c>
      <c r="D51" s="65">
        <v>2</v>
      </c>
      <c r="E51" s="12" t="s">
        <v>248</v>
      </c>
      <c r="F51" s="12" t="s">
        <v>19</v>
      </c>
      <c r="G51" s="1">
        <f t="shared" si="0"/>
        <v>3.7</v>
      </c>
      <c r="H51" s="14">
        <f t="shared" si="1"/>
        <v>7.4</v>
      </c>
    </row>
    <row r="52" spans="1:12" ht="17.100000000000001" customHeight="1" x14ac:dyDescent="0.2">
      <c r="A52" s="112"/>
      <c r="B52" s="59">
        <v>234252</v>
      </c>
      <c r="C52" s="60" t="s">
        <v>286</v>
      </c>
      <c r="D52" s="65">
        <v>2</v>
      </c>
      <c r="E52" s="12" t="s">
        <v>19</v>
      </c>
      <c r="F52" s="12" t="s">
        <v>19</v>
      </c>
      <c r="G52" s="47">
        <f t="shared" si="0"/>
        <v>3</v>
      </c>
      <c r="H52" s="14">
        <f t="shared" si="1"/>
        <v>6</v>
      </c>
    </row>
    <row r="53" spans="1:12" ht="17.100000000000001" customHeight="1" x14ac:dyDescent="0.2">
      <c r="A53" s="112"/>
      <c r="B53" s="59">
        <v>234256</v>
      </c>
      <c r="C53" s="60" t="s">
        <v>287</v>
      </c>
      <c r="D53" s="65">
        <v>2</v>
      </c>
      <c r="E53" s="12" t="s">
        <v>247</v>
      </c>
      <c r="F53" s="12" t="s">
        <v>19</v>
      </c>
      <c r="G53" s="48">
        <f t="shared" si="0"/>
        <v>4</v>
      </c>
      <c r="H53" s="14">
        <f t="shared" si="1"/>
        <v>8</v>
      </c>
    </row>
    <row r="54" spans="1:12" ht="17.100000000000001" customHeight="1" x14ac:dyDescent="0.2">
      <c r="A54" s="112"/>
      <c r="B54" s="59">
        <v>234261</v>
      </c>
      <c r="C54" s="60" t="s">
        <v>56</v>
      </c>
      <c r="D54" s="65">
        <v>2</v>
      </c>
      <c r="E54" s="12" t="s">
        <v>248</v>
      </c>
      <c r="F54" s="12" t="s">
        <v>19</v>
      </c>
      <c r="G54" s="48">
        <f t="shared" si="0"/>
        <v>3.7</v>
      </c>
      <c r="H54" s="14">
        <f t="shared" si="1"/>
        <v>7.4</v>
      </c>
    </row>
    <row r="55" spans="1:12" ht="17.100000000000001" customHeight="1" x14ac:dyDescent="0.2">
      <c r="A55" s="112"/>
      <c r="B55" s="59">
        <v>234267</v>
      </c>
      <c r="C55" s="60" t="s">
        <v>256</v>
      </c>
      <c r="D55" s="65">
        <v>2</v>
      </c>
      <c r="E55" s="34" t="s">
        <v>247</v>
      </c>
      <c r="F55" s="56"/>
      <c r="G55" s="48">
        <f t="shared" ref="G55" si="2">IF(E55="A",4,IF(E55="A-",3.7,IF(E55="B+",3.3,IF(E55="B",3,IF(E55="B-",2.7,IF(E55="C+",2.3,IF(E55="C",2,IF(E55="D",1))))))))</f>
        <v>4</v>
      </c>
      <c r="H55" s="14">
        <f t="shared" ref="H55" si="3">D55*G55</f>
        <v>8</v>
      </c>
    </row>
    <row r="56" spans="1:12" ht="17.100000000000001" customHeight="1" x14ac:dyDescent="0.2">
      <c r="A56" s="113"/>
      <c r="B56" s="61">
        <v>234270</v>
      </c>
      <c r="C56" s="62" t="s">
        <v>57</v>
      </c>
      <c r="D56" s="66">
        <v>2</v>
      </c>
      <c r="E56" s="15" t="s">
        <v>20</v>
      </c>
      <c r="F56" s="38" t="s">
        <v>19</v>
      </c>
      <c r="G56" s="50">
        <f t="shared" si="0"/>
        <v>3.3</v>
      </c>
      <c r="H56" s="39">
        <f t="shared" si="1"/>
        <v>6.6</v>
      </c>
    </row>
    <row r="57" spans="1:12" ht="17.100000000000001" customHeight="1" x14ac:dyDescent="0.2">
      <c r="A57" s="111" t="s">
        <v>33</v>
      </c>
      <c r="B57" s="57">
        <v>105105</v>
      </c>
      <c r="C57" s="58" t="s">
        <v>34</v>
      </c>
      <c r="D57" s="64">
        <v>1</v>
      </c>
      <c r="E57" s="33" t="s">
        <v>248</v>
      </c>
      <c r="F57" s="33" t="s">
        <v>19</v>
      </c>
      <c r="G57" s="47">
        <f t="shared" si="0"/>
        <v>3.7</v>
      </c>
      <c r="H57" s="36">
        <f t="shared" si="1"/>
        <v>3.7</v>
      </c>
    </row>
    <row r="58" spans="1:12" ht="17.100000000000001" customHeight="1" x14ac:dyDescent="0.2">
      <c r="A58" s="112"/>
      <c r="B58" s="59">
        <v>205221</v>
      </c>
      <c r="C58" s="60" t="s">
        <v>58</v>
      </c>
      <c r="D58" s="65">
        <v>2</v>
      </c>
      <c r="E58" s="12" t="s">
        <v>247</v>
      </c>
      <c r="F58" s="12" t="s">
        <v>19</v>
      </c>
      <c r="G58" s="1">
        <f t="shared" si="0"/>
        <v>4</v>
      </c>
      <c r="H58" s="14">
        <f t="shared" si="1"/>
        <v>8</v>
      </c>
    </row>
    <row r="59" spans="1:12" ht="17.100000000000001" customHeight="1" x14ac:dyDescent="0.2">
      <c r="A59" s="112"/>
      <c r="B59" s="59">
        <v>205222</v>
      </c>
      <c r="C59" s="60" t="s">
        <v>59</v>
      </c>
      <c r="D59" s="65">
        <v>2</v>
      </c>
      <c r="E59" s="33" t="s">
        <v>19</v>
      </c>
      <c r="F59" s="33" t="s">
        <v>19</v>
      </c>
      <c r="G59" s="47">
        <f t="shared" ref="G59:G86" si="4">IF(E59="A",4,IF(E59="A-",3.7,IF(E59="B+",3.3,IF(E59="B",3,IF(E59="B-",2.7,IF(E59="C+",2.3,IF(E59="C",2,IF(E59="D",1))))))))</f>
        <v>3</v>
      </c>
      <c r="H59" s="36">
        <f t="shared" ref="H59:H86" si="5">D59*G59</f>
        <v>6</v>
      </c>
    </row>
    <row r="60" spans="1:12" ht="17.100000000000001" customHeight="1" x14ac:dyDescent="0.2">
      <c r="A60" s="112"/>
      <c r="B60" s="59">
        <v>205125</v>
      </c>
      <c r="C60" s="60" t="s">
        <v>60</v>
      </c>
      <c r="D60" s="65">
        <v>1</v>
      </c>
      <c r="E60" s="12" t="s">
        <v>248</v>
      </c>
      <c r="F60" s="12" t="s">
        <v>19</v>
      </c>
      <c r="G60" s="1">
        <f t="shared" si="4"/>
        <v>3.7</v>
      </c>
      <c r="H60" s="14">
        <f t="shared" si="5"/>
        <v>3.7</v>
      </c>
      <c r="L60" s="35"/>
    </row>
    <row r="61" spans="1:12" ht="17.100000000000001" customHeight="1" x14ac:dyDescent="0.2">
      <c r="A61" s="112"/>
      <c r="B61" s="59">
        <v>235232</v>
      </c>
      <c r="C61" s="60" t="s">
        <v>63</v>
      </c>
      <c r="D61" s="65">
        <v>2</v>
      </c>
      <c r="E61" s="12" t="s">
        <v>247</v>
      </c>
      <c r="F61" s="12" t="s">
        <v>19</v>
      </c>
      <c r="G61" s="1">
        <f t="shared" si="4"/>
        <v>4</v>
      </c>
      <c r="H61" s="14">
        <f t="shared" si="5"/>
        <v>8</v>
      </c>
    </row>
    <row r="62" spans="1:12" ht="17.100000000000001" customHeight="1" x14ac:dyDescent="0.2">
      <c r="A62" s="112"/>
      <c r="B62" s="59">
        <v>235238</v>
      </c>
      <c r="C62" s="60" t="s">
        <v>257</v>
      </c>
      <c r="D62" s="65">
        <v>2</v>
      </c>
      <c r="E62" s="12" t="s">
        <v>20</v>
      </c>
      <c r="F62" s="12" t="s">
        <v>19</v>
      </c>
      <c r="G62" s="1">
        <f t="shared" si="4"/>
        <v>3.3</v>
      </c>
      <c r="H62" s="14">
        <f t="shared" si="5"/>
        <v>6.6</v>
      </c>
    </row>
    <row r="63" spans="1:12" ht="17.100000000000001" customHeight="1" x14ac:dyDescent="0.2">
      <c r="A63" s="112"/>
      <c r="B63" s="59">
        <v>235243</v>
      </c>
      <c r="C63" s="60" t="s">
        <v>258</v>
      </c>
      <c r="D63" s="65">
        <v>2</v>
      </c>
      <c r="E63" s="12" t="s">
        <v>247</v>
      </c>
      <c r="F63" s="12" t="s">
        <v>19</v>
      </c>
      <c r="G63" s="47">
        <f t="shared" si="4"/>
        <v>4</v>
      </c>
      <c r="H63" s="14">
        <f t="shared" si="5"/>
        <v>8</v>
      </c>
    </row>
    <row r="64" spans="1:12" ht="17.100000000000001" customHeight="1" x14ac:dyDescent="0.2">
      <c r="A64" s="112"/>
      <c r="B64" s="59">
        <v>235248</v>
      </c>
      <c r="C64" s="60" t="s">
        <v>259</v>
      </c>
      <c r="D64" s="65">
        <v>2</v>
      </c>
      <c r="E64" s="12" t="s">
        <v>248</v>
      </c>
      <c r="F64" s="12" t="s">
        <v>19</v>
      </c>
      <c r="G64" s="48">
        <f t="shared" si="4"/>
        <v>3.7</v>
      </c>
      <c r="H64" s="14">
        <f t="shared" si="5"/>
        <v>7.4</v>
      </c>
    </row>
    <row r="65" spans="1:8" ht="17.100000000000001" customHeight="1" x14ac:dyDescent="0.2">
      <c r="A65" s="112"/>
      <c r="B65" s="59">
        <v>235257</v>
      </c>
      <c r="C65" s="60" t="s">
        <v>54</v>
      </c>
      <c r="D65" s="65">
        <v>2</v>
      </c>
      <c r="E65" s="12" t="s">
        <v>248</v>
      </c>
      <c r="F65" s="12" t="s">
        <v>19</v>
      </c>
      <c r="G65" s="48">
        <f t="shared" si="4"/>
        <v>3.7</v>
      </c>
      <c r="H65" s="14">
        <f t="shared" si="5"/>
        <v>7.4</v>
      </c>
    </row>
    <row r="66" spans="1:8" ht="17.100000000000001" customHeight="1" x14ac:dyDescent="0.2">
      <c r="A66" s="112"/>
      <c r="B66" s="59">
        <v>236271</v>
      </c>
      <c r="C66" s="60" t="s">
        <v>260</v>
      </c>
      <c r="D66" s="65">
        <v>2</v>
      </c>
      <c r="E66" s="12" t="s">
        <v>248</v>
      </c>
      <c r="F66" s="13"/>
      <c r="G66" s="48">
        <f t="shared" si="4"/>
        <v>3.7</v>
      </c>
      <c r="H66" s="14">
        <f t="shared" si="5"/>
        <v>7.4</v>
      </c>
    </row>
    <row r="67" spans="1:8" ht="17.100000000000001" customHeight="1" x14ac:dyDescent="0.2">
      <c r="A67" s="113"/>
      <c r="B67" s="61">
        <v>236272</v>
      </c>
      <c r="C67" s="62" t="s">
        <v>61</v>
      </c>
      <c r="D67" s="66">
        <v>2</v>
      </c>
      <c r="E67" s="15" t="s">
        <v>248</v>
      </c>
      <c r="F67" s="37"/>
      <c r="G67" s="49">
        <f t="shared" si="4"/>
        <v>3.7</v>
      </c>
      <c r="H67" s="16">
        <f t="shared" si="5"/>
        <v>7.4</v>
      </c>
    </row>
    <row r="68" spans="1:8" ht="17.100000000000001" customHeight="1" x14ac:dyDescent="0.2">
      <c r="A68" s="111" t="s">
        <v>35</v>
      </c>
      <c r="B68" s="57">
        <v>106106</v>
      </c>
      <c r="C68" s="58" t="s">
        <v>36</v>
      </c>
      <c r="D68" s="64">
        <v>1</v>
      </c>
      <c r="E68" s="33" t="s">
        <v>248</v>
      </c>
      <c r="F68" s="33" t="s">
        <v>19</v>
      </c>
      <c r="G68" s="47">
        <f t="shared" si="4"/>
        <v>3.7</v>
      </c>
      <c r="H68" s="36">
        <f t="shared" si="5"/>
        <v>3.7</v>
      </c>
    </row>
    <row r="69" spans="1:8" ht="17.100000000000001" customHeight="1" x14ac:dyDescent="0.2">
      <c r="A69" s="112"/>
      <c r="B69" s="59">
        <v>106213</v>
      </c>
      <c r="C69" s="60" t="s">
        <v>62</v>
      </c>
      <c r="D69" s="65">
        <v>2</v>
      </c>
      <c r="E69" s="12" t="s">
        <v>248</v>
      </c>
      <c r="F69" s="12" t="s">
        <v>19</v>
      </c>
      <c r="G69" s="48">
        <f t="shared" si="4"/>
        <v>3.7</v>
      </c>
      <c r="H69" s="14">
        <f t="shared" si="5"/>
        <v>7.4</v>
      </c>
    </row>
    <row r="70" spans="1:8" ht="17.100000000000001" customHeight="1" x14ac:dyDescent="0.2">
      <c r="A70" s="112"/>
      <c r="B70" s="59">
        <v>206323</v>
      </c>
      <c r="C70" s="60" t="s">
        <v>262</v>
      </c>
      <c r="D70" s="65">
        <v>2</v>
      </c>
      <c r="E70" s="12" t="s">
        <v>20</v>
      </c>
      <c r="F70" s="12" t="s">
        <v>19</v>
      </c>
      <c r="G70" s="1">
        <f t="shared" si="4"/>
        <v>3.3</v>
      </c>
      <c r="H70" s="14">
        <f t="shared" si="5"/>
        <v>6.6</v>
      </c>
    </row>
    <row r="71" spans="1:8" ht="17.100000000000001" customHeight="1" x14ac:dyDescent="0.2">
      <c r="A71" s="112"/>
      <c r="B71" s="63">
        <v>206224</v>
      </c>
      <c r="C71" s="60" t="s">
        <v>64</v>
      </c>
      <c r="D71" s="65">
        <v>2</v>
      </c>
      <c r="E71" s="12" t="s">
        <v>248</v>
      </c>
      <c r="F71" s="12" t="s">
        <v>19</v>
      </c>
      <c r="G71" s="47">
        <f t="shared" si="4"/>
        <v>3.7</v>
      </c>
      <c r="H71" s="14">
        <f t="shared" si="5"/>
        <v>7.4</v>
      </c>
    </row>
    <row r="72" spans="1:8" ht="17.100000000000001" customHeight="1" x14ac:dyDescent="0.2">
      <c r="A72" s="112"/>
      <c r="B72" s="59">
        <v>206126</v>
      </c>
      <c r="C72" s="60" t="s">
        <v>65</v>
      </c>
      <c r="D72" s="65">
        <v>1</v>
      </c>
      <c r="E72" s="12" t="s">
        <v>20</v>
      </c>
      <c r="F72" s="12" t="s">
        <v>19</v>
      </c>
      <c r="G72" s="1">
        <f t="shared" si="4"/>
        <v>3.3</v>
      </c>
      <c r="H72" s="14">
        <f t="shared" si="5"/>
        <v>3.3</v>
      </c>
    </row>
    <row r="73" spans="1:8" ht="17.100000000000001" customHeight="1" x14ac:dyDescent="0.2">
      <c r="A73" s="112"/>
      <c r="B73" s="59">
        <v>237263</v>
      </c>
      <c r="C73" s="60" t="s">
        <v>261</v>
      </c>
      <c r="D73" s="67">
        <v>2</v>
      </c>
      <c r="E73" s="12" t="s">
        <v>247</v>
      </c>
      <c r="F73" s="12" t="s">
        <v>19</v>
      </c>
      <c r="G73" s="47">
        <f t="shared" si="4"/>
        <v>4</v>
      </c>
      <c r="H73" s="14">
        <f t="shared" si="5"/>
        <v>8</v>
      </c>
    </row>
    <row r="74" spans="1:8" ht="17.100000000000001" customHeight="1" x14ac:dyDescent="0.2">
      <c r="A74" s="112"/>
      <c r="B74" s="59">
        <v>237264</v>
      </c>
      <c r="C74" s="60" t="s">
        <v>289</v>
      </c>
      <c r="D74" s="65">
        <v>2</v>
      </c>
      <c r="E74" s="12" t="s">
        <v>248</v>
      </c>
      <c r="F74" s="12" t="s">
        <v>19</v>
      </c>
      <c r="G74" s="48">
        <f t="shared" si="4"/>
        <v>3.7</v>
      </c>
      <c r="H74" s="14">
        <f t="shared" si="5"/>
        <v>7.4</v>
      </c>
    </row>
    <row r="75" spans="1:8" ht="17.100000000000001" customHeight="1" x14ac:dyDescent="0.2">
      <c r="A75" s="112"/>
      <c r="B75" s="59">
        <v>236269</v>
      </c>
      <c r="C75" s="60" t="s">
        <v>68</v>
      </c>
      <c r="D75" s="65">
        <v>2</v>
      </c>
      <c r="E75" s="12" t="s">
        <v>248</v>
      </c>
      <c r="F75" s="12" t="s">
        <v>19</v>
      </c>
      <c r="G75" s="48">
        <f t="shared" si="4"/>
        <v>3.7</v>
      </c>
      <c r="H75" s="14">
        <f t="shared" si="5"/>
        <v>7.4</v>
      </c>
    </row>
    <row r="76" spans="1:8" ht="17.100000000000001" customHeight="1" x14ac:dyDescent="0.2">
      <c r="A76" s="112"/>
      <c r="B76" s="59">
        <v>237473</v>
      </c>
      <c r="C76" s="60" t="s">
        <v>288</v>
      </c>
      <c r="D76" s="67">
        <v>2</v>
      </c>
      <c r="E76" s="12" t="s">
        <v>20</v>
      </c>
      <c r="F76" s="12" t="s">
        <v>20</v>
      </c>
      <c r="G76" s="1">
        <f t="shared" si="4"/>
        <v>3.3</v>
      </c>
      <c r="H76" s="14">
        <f t="shared" si="5"/>
        <v>6.6</v>
      </c>
    </row>
    <row r="77" spans="1:8" ht="17.100000000000001" customHeight="1" x14ac:dyDescent="0.25">
      <c r="A77" s="113"/>
      <c r="B77" s="104">
        <v>237474</v>
      </c>
      <c r="C77" s="68" t="s">
        <v>66</v>
      </c>
      <c r="D77" s="15">
        <v>4</v>
      </c>
      <c r="E77" s="15" t="s">
        <v>247</v>
      </c>
      <c r="F77" s="15" t="s">
        <v>19</v>
      </c>
      <c r="G77" s="49">
        <f t="shared" si="4"/>
        <v>4</v>
      </c>
      <c r="H77" s="16">
        <f t="shared" si="5"/>
        <v>16</v>
      </c>
    </row>
    <row r="78" spans="1:8" ht="17.100000000000001" customHeight="1" x14ac:dyDescent="0.2">
      <c r="A78" s="111" t="s">
        <v>37</v>
      </c>
      <c r="B78" s="57">
        <v>107107</v>
      </c>
      <c r="C78" s="58" t="s">
        <v>38</v>
      </c>
      <c r="D78" s="64">
        <v>1</v>
      </c>
      <c r="E78" s="33" t="s">
        <v>247</v>
      </c>
      <c r="F78" s="33" t="s">
        <v>19</v>
      </c>
      <c r="G78" s="47">
        <f t="shared" si="4"/>
        <v>4</v>
      </c>
      <c r="H78" s="36">
        <f t="shared" si="5"/>
        <v>4</v>
      </c>
    </row>
    <row r="79" spans="1:8" ht="17.100000000000001" customHeight="1" x14ac:dyDescent="0.2">
      <c r="A79" s="112"/>
      <c r="B79" s="59">
        <v>237265</v>
      </c>
      <c r="C79" s="60" t="s">
        <v>263</v>
      </c>
      <c r="D79" s="65">
        <v>2</v>
      </c>
      <c r="E79" s="12" t="s">
        <v>247</v>
      </c>
      <c r="F79" s="12" t="s">
        <v>19</v>
      </c>
      <c r="G79" s="1">
        <f t="shared" si="4"/>
        <v>4</v>
      </c>
      <c r="H79" s="14">
        <f t="shared" si="5"/>
        <v>8</v>
      </c>
    </row>
    <row r="80" spans="1:8" ht="17.100000000000001" customHeight="1" x14ac:dyDescent="0.2">
      <c r="A80" s="112"/>
      <c r="B80" s="59">
        <v>237268</v>
      </c>
      <c r="C80" s="60" t="s">
        <v>264</v>
      </c>
      <c r="D80" s="65">
        <v>2</v>
      </c>
      <c r="E80" s="12" t="s">
        <v>247</v>
      </c>
      <c r="F80" s="12" t="s">
        <v>19</v>
      </c>
      <c r="G80" s="1">
        <f t="shared" si="4"/>
        <v>4</v>
      </c>
      <c r="H80" s="14">
        <f t="shared" si="5"/>
        <v>8</v>
      </c>
    </row>
    <row r="81" spans="1:8" ht="17.100000000000001" customHeight="1" x14ac:dyDescent="0.2">
      <c r="A81" s="112"/>
      <c r="B81" s="59">
        <v>208327</v>
      </c>
      <c r="C81" s="60" t="s">
        <v>69</v>
      </c>
      <c r="D81" s="65">
        <v>3</v>
      </c>
      <c r="E81" s="12" t="s">
        <v>247</v>
      </c>
      <c r="F81" s="12" t="s">
        <v>19</v>
      </c>
      <c r="G81" s="47">
        <f t="shared" si="4"/>
        <v>4</v>
      </c>
      <c r="H81" s="14">
        <f t="shared" si="5"/>
        <v>12</v>
      </c>
    </row>
    <row r="82" spans="1:8" ht="17.100000000000001" customHeight="1" x14ac:dyDescent="0.2">
      <c r="A82" s="112"/>
      <c r="B82" s="59">
        <v>236258</v>
      </c>
      <c r="C82" s="60" t="s">
        <v>265</v>
      </c>
      <c r="D82" s="65">
        <v>2</v>
      </c>
      <c r="E82" s="12" t="s">
        <v>247</v>
      </c>
      <c r="F82" s="12" t="s">
        <v>19</v>
      </c>
      <c r="G82" s="48">
        <f t="shared" si="4"/>
        <v>4</v>
      </c>
      <c r="H82" s="14">
        <f t="shared" si="5"/>
        <v>8</v>
      </c>
    </row>
    <row r="83" spans="1:8" ht="17.100000000000001" customHeight="1" x14ac:dyDescent="0.2">
      <c r="A83" s="112"/>
      <c r="B83" s="61">
        <v>236273</v>
      </c>
      <c r="C83" s="73" t="s">
        <v>266</v>
      </c>
      <c r="D83" s="74">
        <v>2</v>
      </c>
      <c r="E83" s="12" t="s">
        <v>247</v>
      </c>
      <c r="F83" s="12" t="s">
        <v>19</v>
      </c>
      <c r="G83" s="1">
        <f t="shared" si="4"/>
        <v>4</v>
      </c>
      <c r="H83" s="14">
        <f t="shared" si="5"/>
        <v>8</v>
      </c>
    </row>
    <row r="84" spans="1:8" ht="17.100000000000001" customHeight="1" x14ac:dyDescent="0.2">
      <c r="A84" s="111" t="s">
        <v>40</v>
      </c>
      <c r="B84" s="57">
        <v>108108</v>
      </c>
      <c r="C84" s="58" t="s">
        <v>41</v>
      </c>
      <c r="D84" s="64">
        <v>1</v>
      </c>
      <c r="E84" s="33" t="s">
        <v>247</v>
      </c>
      <c r="F84" s="33"/>
      <c r="G84" s="51">
        <f t="shared" si="4"/>
        <v>4</v>
      </c>
      <c r="H84" s="36">
        <f t="shared" si="5"/>
        <v>4</v>
      </c>
    </row>
    <row r="85" spans="1:8" ht="17.100000000000001" customHeight="1" x14ac:dyDescent="0.2">
      <c r="A85" s="112"/>
      <c r="B85" s="59">
        <v>108314</v>
      </c>
      <c r="C85" s="60" t="s">
        <v>70</v>
      </c>
      <c r="D85" s="65">
        <v>3</v>
      </c>
      <c r="E85" s="12" t="s">
        <v>247</v>
      </c>
      <c r="F85" s="12"/>
      <c r="G85" s="47">
        <f t="shared" si="4"/>
        <v>4</v>
      </c>
      <c r="H85" s="14">
        <f t="shared" si="5"/>
        <v>12</v>
      </c>
    </row>
    <row r="86" spans="1:8" ht="17.100000000000001" customHeight="1" thickBot="1" x14ac:dyDescent="0.25">
      <c r="A86" s="112"/>
      <c r="B86" s="69">
        <v>108615</v>
      </c>
      <c r="C86" s="70" t="s">
        <v>71</v>
      </c>
      <c r="D86" s="71">
        <v>6</v>
      </c>
      <c r="E86" s="12"/>
      <c r="F86" s="12"/>
      <c r="G86" s="1" t="b">
        <f t="shared" si="4"/>
        <v>0</v>
      </c>
      <c r="H86" s="14">
        <f t="shared" si="5"/>
        <v>0</v>
      </c>
    </row>
    <row r="87" spans="1:8" ht="17.100000000000001" customHeight="1" thickTop="1" thickBot="1" x14ac:dyDescent="0.3">
      <c r="A87" s="114"/>
      <c r="B87" s="115"/>
      <c r="C87" s="116"/>
      <c r="D87" s="55">
        <f>SUM(D13:D86)</f>
        <v>146</v>
      </c>
      <c r="E87" s="40"/>
      <c r="F87" s="41"/>
      <c r="G87" s="42"/>
      <c r="H87" s="43">
        <f>SUM(H13:H86)</f>
        <v>498.59999999999991</v>
      </c>
    </row>
    <row r="88" spans="1:8" ht="15.95" customHeight="1" thickTop="1" x14ac:dyDescent="0.25">
      <c r="A88" s="20"/>
      <c r="B88" s="20"/>
      <c r="D88" s="20"/>
      <c r="E88" s="20"/>
      <c r="F88" s="21"/>
      <c r="G88" s="21"/>
      <c r="H88" s="20"/>
    </row>
    <row r="89" spans="1:8" ht="15.95" customHeight="1" x14ac:dyDescent="0.25">
      <c r="A89" s="24" t="s">
        <v>74</v>
      </c>
      <c r="B89" s="24"/>
      <c r="C89" s="117" t="s">
        <v>270</v>
      </c>
      <c r="D89" s="118"/>
      <c r="E89" s="118"/>
      <c r="F89" s="118"/>
      <c r="G89" s="118"/>
      <c r="H89" s="119"/>
    </row>
    <row r="90" spans="1:8" ht="15.95" customHeight="1" x14ac:dyDescent="0.25">
      <c r="B90" s="18"/>
      <c r="C90" s="120"/>
      <c r="D90" s="121"/>
      <c r="E90" s="121"/>
      <c r="F90" s="121"/>
      <c r="G90" s="121"/>
      <c r="H90" s="122"/>
    </row>
    <row r="91" spans="1:8" ht="15.95" customHeight="1" x14ac:dyDescent="0.25">
      <c r="A91" s="22"/>
      <c r="B91" s="24"/>
      <c r="C91" s="120"/>
      <c r="D91" s="121"/>
      <c r="E91" s="121"/>
      <c r="F91" s="121"/>
      <c r="G91" s="121"/>
      <c r="H91" s="122"/>
    </row>
    <row r="92" spans="1:8" ht="15.95" customHeight="1" x14ac:dyDescent="0.25">
      <c r="A92" s="22"/>
      <c r="B92" s="24"/>
      <c r="C92" s="123"/>
      <c r="D92" s="124"/>
      <c r="E92" s="124"/>
      <c r="F92" s="124"/>
      <c r="G92" s="124"/>
      <c r="H92" s="125"/>
    </row>
    <row r="93" spans="1:8" ht="15.95" customHeight="1" x14ac:dyDescent="0.25">
      <c r="C93" s="25"/>
      <c r="D93" s="26"/>
      <c r="E93" s="26"/>
      <c r="F93" s="23"/>
      <c r="G93" s="27"/>
      <c r="H93" s="22"/>
    </row>
    <row r="94" spans="1:8" ht="18" customHeight="1" x14ac:dyDescent="0.25">
      <c r="C94" s="45" t="s">
        <v>42</v>
      </c>
      <c r="E94" s="28" t="s">
        <v>43</v>
      </c>
      <c r="F94" s="29"/>
      <c r="G94" s="30">
        <f>SUM(H87/D87)</f>
        <v>3.4150684931506845</v>
      </c>
    </row>
    <row r="95" spans="1:8" ht="18" customHeight="1" x14ac:dyDescent="0.25">
      <c r="C95" s="45" t="s">
        <v>44</v>
      </c>
      <c r="D95" s="31"/>
      <c r="E95" s="32" t="s">
        <v>43</v>
      </c>
      <c r="F95" s="31"/>
      <c r="G95" s="22" t="str">
        <f>IF(G94&gt;3.51,"DENGAN PUJIAN",IF(G94&gt;3.01,"SANGAT MEMUASKAN",IF(G94&gt;2.76,"MEMUASKAN",IF(G94&gt;2,"CUKUP","GAGAL"))))</f>
        <v>SANGAT MEMUASKAN</v>
      </c>
    </row>
    <row r="96" spans="1:8" ht="15.95" customHeight="1" x14ac:dyDescent="0.25">
      <c r="A96" s="52" t="s">
        <v>45</v>
      </c>
      <c r="B96" s="53"/>
    </row>
    <row r="97" spans="1:8" ht="15.95" customHeight="1" x14ac:dyDescent="0.25">
      <c r="A97" s="3" t="s">
        <v>72</v>
      </c>
      <c r="B97" s="53"/>
      <c r="G97" s="4" t="s">
        <v>73</v>
      </c>
    </row>
    <row r="98" spans="1:8" ht="15.95" customHeight="1" x14ac:dyDescent="0.25">
      <c r="A98" s="103" t="s">
        <v>241</v>
      </c>
      <c r="B98" s="53"/>
      <c r="G98" s="4" t="s">
        <v>244</v>
      </c>
    </row>
    <row r="99" spans="1:8" ht="15.95" customHeight="1" x14ac:dyDescent="0.25">
      <c r="A99" s="54" t="s">
        <v>46</v>
      </c>
      <c r="B99" s="53"/>
      <c r="G99" s="4"/>
    </row>
    <row r="100" spans="1:8" ht="15.95" customHeight="1" x14ac:dyDescent="0.25">
      <c r="A100" s="54" t="s">
        <v>47</v>
      </c>
      <c r="B100" s="53"/>
    </row>
    <row r="101" spans="1:8" ht="15.95" customHeight="1" x14ac:dyDescent="0.25">
      <c r="A101" s="54" t="s">
        <v>48</v>
      </c>
      <c r="B101" s="46"/>
    </row>
    <row r="102" spans="1:8" ht="15.95" customHeight="1" x14ac:dyDescent="0.25">
      <c r="A102" s="54" t="s">
        <v>49</v>
      </c>
      <c r="G102" s="72" t="s">
        <v>245</v>
      </c>
    </row>
    <row r="103" spans="1:8" ht="15.95" customHeight="1" x14ac:dyDescent="0.25">
      <c r="G103" s="6" t="s">
        <v>246</v>
      </c>
    </row>
    <row r="104" spans="1:8" ht="15.95" customHeight="1" x14ac:dyDescent="0.25"/>
    <row r="105" spans="1:8" ht="15.95" customHeight="1" x14ac:dyDescent="0.25"/>
    <row r="106" spans="1:8" ht="15.95" customHeight="1" x14ac:dyDescent="0.25">
      <c r="H106" s="17"/>
    </row>
    <row r="107" spans="1:8" ht="15.95" customHeight="1" x14ac:dyDescent="0.25"/>
    <row r="108" spans="1:8" ht="15.95" customHeight="1" x14ac:dyDescent="0.25"/>
    <row r="109" spans="1:8" ht="15.95" customHeight="1" x14ac:dyDescent="0.25"/>
    <row r="110" spans="1:8" ht="15.95" customHeight="1" x14ac:dyDescent="0.25"/>
    <row r="111" spans="1:8" ht="15.95" customHeight="1" x14ac:dyDescent="0.25"/>
    <row r="112" spans="1:8" ht="15.95" customHeight="1" x14ac:dyDescent="0.25"/>
    <row r="117" spans="8:8" ht="15" x14ac:dyDescent="0.25">
      <c r="H117" s="17"/>
    </row>
    <row r="138" spans="8:8" ht="15" x14ac:dyDescent="0.25">
      <c r="H138" s="17"/>
    </row>
  </sheetData>
  <mergeCells count="20">
    <mergeCell ref="A46:A56"/>
    <mergeCell ref="A57:A67"/>
    <mergeCell ref="H11:H12"/>
    <mergeCell ref="G11:G12"/>
    <mergeCell ref="A1:H1"/>
    <mergeCell ref="A2:H2"/>
    <mergeCell ref="A11:A12"/>
    <mergeCell ref="C89:H92"/>
    <mergeCell ref="B11:B12"/>
    <mergeCell ref="C11:C12"/>
    <mergeCell ref="D11:D12"/>
    <mergeCell ref="E11:E12"/>
    <mergeCell ref="F11:F12"/>
    <mergeCell ref="A87:C87"/>
    <mergeCell ref="A68:A77"/>
    <mergeCell ref="A78:A83"/>
    <mergeCell ref="A84:A86"/>
    <mergeCell ref="A13:A23"/>
    <mergeCell ref="A24:A34"/>
    <mergeCell ref="A35:A45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Angk. 2012</vt:lpstr>
      <vt:lpstr>Angk. 2013</vt:lpstr>
      <vt:lpstr>Angk. 2014 ke atas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</dc:creator>
  <cp:lastModifiedBy>N150</cp:lastModifiedBy>
  <cp:lastPrinted>2016-09-19T20:43:50Z</cp:lastPrinted>
  <dcterms:created xsi:type="dcterms:W3CDTF">2016-09-04T23:12:44Z</dcterms:created>
  <dcterms:modified xsi:type="dcterms:W3CDTF">2022-07-13T15:25:02Z</dcterms:modified>
</cp:coreProperties>
</file>