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ENOVO\Documents\Skripsi\final\"/>
    </mc:Choice>
  </mc:AlternateContent>
  <workbookProtection workbookAlgorithmName="SHA-512" workbookHashValue="13UgtQgAg8iVwOGJumpn6gGU6dVwCdjsug8r7v39J7N6JUulv1xML5LbXdCSKsk9uZ7k1hQo3jiALXnCbXm5fw==" workbookSaltValue="EM/I9aa92EKJblBfqv5UBA==" workbookSpinCount="100000" lockStructure="1"/>
  <bookViews>
    <workbookView xWindow="-120" yWindow="-120" windowWidth="20730" windowHeight="11160" tabRatio="629" activeTab="1"/>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Isian_data_MHS!$P$25:$P$37</definedName>
    <definedName name="Pilih_Lama_Studi">Isian_data_MHS!$N$25:$N$37</definedName>
    <definedName name="_xlnm.Print_Area" localSheetId="1">Isian_data_MHS!$A$1:$H$59</definedName>
    <definedName name="_xlnm.Print_Area" localSheetId="2">'SKPI Cetak'!$A$1:$G$170</definedName>
    <definedName name="Tahun_Lulus" localSheetId="0">Contoh_Isian_data_MHS!$R$64:$R$76</definedName>
    <definedName name="Tahun_Lulus">Isian_data_MHS!$R$62:$R$74</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2" l="1"/>
  <c r="G155" i="6"/>
  <c r="E151" i="6"/>
  <c r="B58" i="2"/>
  <c r="B57" i="2" l="1"/>
  <c r="F42" i="6"/>
  <c r="F41" i="6"/>
  <c r="D30" i="8" l="1"/>
  <c r="F22" i="6"/>
  <c r="G22" i="6"/>
  <c r="G6" i="6" l="1"/>
  <c r="G58" i="8"/>
  <c r="F57" i="8"/>
  <c r="B53" i="8"/>
  <c r="D16" i="8"/>
  <c r="E146" i="6"/>
  <c r="C135" i="6" l="1"/>
  <c r="C136" i="6"/>
  <c r="C137" i="6"/>
  <c r="C134" i="6"/>
  <c r="C128" i="6"/>
  <c r="C129" i="6"/>
  <c r="C130" i="6"/>
  <c r="C127" i="6"/>
  <c r="C118" i="6"/>
  <c r="C119" i="6"/>
  <c r="C120" i="6"/>
  <c r="C117" i="6"/>
  <c r="F7" i="6"/>
  <c r="G21" i="6"/>
  <c r="G20" i="6"/>
  <c r="G19" i="6"/>
  <c r="G18" i="6"/>
  <c r="G17" i="6"/>
  <c r="E153" i="6" s="1"/>
  <c r="G16" i="6"/>
  <c r="E152" i="6" s="1"/>
  <c r="G14" i="6"/>
  <c r="D20" i="6"/>
  <c r="D18" i="6"/>
  <c r="D19" i="6" s="1"/>
  <c r="D16" i="6"/>
  <c r="D14" i="6"/>
  <c r="C94" i="6" l="1"/>
  <c r="C75" i="6"/>
  <c r="C122" i="6"/>
  <c r="C46" i="6"/>
  <c r="F46" i="6"/>
  <c r="F122" i="6" s="1"/>
  <c r="B53" i="2"/>
  <c r="F57" i="2"/>
  <c r="G58" i="2"/>
  <c r="D22" i="6"/>
  <c r="F75" i="6" l="1"/>
  <c r="F94" i="6"/>
</calcChain>
</file>

<file path=xl/sharedStrings.xml><?xml version="1.0" encoding="utf-8"?>
<sst xmlns="http://schemas.openxmlformats.org/spreadsheetml/2006/main" count="777" uniqueCount="388">
  <si>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</si>
  <si>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</si>
  <si>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</si>
  <si>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</si>
  <si>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</si>
  <si>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</si>
  <si>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</si>
  <si>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</si>
  <si>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</si>
  <si>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</si>
  <si>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</si>
  <si>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</si>
  <si>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</si>
  <si>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</si>
  <si>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</si>
  <si>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</si>
  <si>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</si>
  <si>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</si>
  <si>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</si>
  <si>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</si>
  <si>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</si>
  <si>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</si>
  <si>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</si>
  <si>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</si>
  <si>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</si>
  <si>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</si>
  <si>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</si>
  <si>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</si>
  <si>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</si>
  <si>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</si>
  <si>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</si>
  <si>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</si>
  <si>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</si>
  <si>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</si>
  <si>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</si>
  <si>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</si>
  <si>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</si>
  <si>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NOMOR INDUK MAHASISWA</t>
  </si>
  <si>
    <t>TAHUN MASUK</t>
  </si>
  <si>
    <t>TAHUN LULUS</t>
  </si>
  <si>
    <t>FAKULTAS</t>
  </si>
  <si>
    <t>Hukum</t>
  </si>
  <si>
    <t>Psikologi</t>
  </si>
  <si>
    <t>Teknik Sipil</t>
  </si>
  <si>
    <t>Pendidikan Bahasa dan Sastra Jawa</t>
  </si>
  <si>
    <t>PGSD</t>
  </si>
  <si>
    <t>FKIP</t>
  </si>
  <si>
    <t>F. Ekonomi</t>
  </si>
  <si>
    <t>F. Teknik</t>
  </si>
  <si>
    <t>F. Pertanian</t>
  </si>
  <si>
    <t>PROGRAM STUDI</t>
  </si>
  <si>
    <t>--Pilih Gelar--</t>
  </si>
  <si>
    <t xml:space="preserve">2. </t>
  </si>
  <si>
    <t>IDENTITAS PENYELENGGARA PROGRAM</t>
  </si>
  <si>
    <t>Identifying the Awarding Institution</t>
  </si>
  <si>
    <t>SK PENDIRIAN PERGURUAN TINGGI</t>
  </si>
  <si>
    <t>NAMA PERGURUAN TINGGI</t>
  </si>
  <si>
    <t>UNIVERSITAS MUHAMMADIYAH PURWOREJO</t>
  </si>
  <si>
    <t>JENIS DAN JENJANG PENDIDIKAN</t>
  </si>
  <si>
    <t xml:space="preserve">Akademik &amp; Sarjana (Strata 1) </t>
  </si>
  <si>
    <t>Academic &amp; Bachelor Degree</t>
  </si>
  <si>
    <t xml:space="preserve">JENJANG KUALIFIKASI SESUAI KKNI </t>
  </si>
  <si>
    <t>Level 6</t>
  </si>
  <si>
    <t xml:space="preserve">PERSYARATAN PENERIMAAN </t>
  </si>
  <si>
    <t>BAHASA PENGANTAR KULIAH</t>
  </si>
  <si>
    <t xml:space="preserve">SISTEM PENILAIAN </t>
  </si>
  <si>
    <t xml:space="preserve">LAMA STUDI REGULER </t>
  </si>
  <si>
    <t>GELAR</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</si>
  <si>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</si>
  <si>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</si>
  <si>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</si>
  <si>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</si>
  <si>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</si>
  <si>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</si>
  <si>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</si>
  <si>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</si>
  <si>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</si>
  <si>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</si>
  <si>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</si>
  <si>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</si>
  <si>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</si>
  <si>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</si>
  <si>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</si>
  <si>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</si>
  <si>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</si>
  <si>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</si>
  <si>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</si>
  <si>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</si>
  <si>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</si>
  <si>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</si>
  <si>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</si>
  <si>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</si>
  <si>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</si>
  <si>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</si>
  <si>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</si>
  <si>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</si>
  <si>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</si>
  <si>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</si>
  <si>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</si>
  <si>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</si>
  <si>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</si>
  <si>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</si>
  <si>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</si>
  <si>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</si>
  <si>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</si>
  <si>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</si>
  <si>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</si>
  <si>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</si>
  <si>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</si>
  <si>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</si>
  <si>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</si>
  <si>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</si>
  <si>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</si>
  <si>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</si>
  <si>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</si>
  <si>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</si>
  <si>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</si>
  <si>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</si>
  <si>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</si>
  <si>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</si>
  <si>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</si>
  <si>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</si>
  <si>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</si>
  <si>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</si>
  <si>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</si>
  <si>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</si>
  <si>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</si>
  <si>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</si>
  <si>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</si>
  <si>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</si>
  <si>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</si>
  <si>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</si>
  <si>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</si>
  <si>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</si>
  <si>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</si>
  <si>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</si>
  <si>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</si>
  <si>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</si>
  <si>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</si>
  <si>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</si>
  <si>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</si>
  <si>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</si>
  <si>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</si>
  <si>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</si>
  <si>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</si>
  <si>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</si>
  <si>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</si>
  <si>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</si>
  <si>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</si>
  <si>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</si>
  <si>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</si>
  <si>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</si>
  <si>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</si>
  <si>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</si>
  <si>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</si>
  <si>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TANGGAL LAHIR</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</si>
  <si>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</si>
  <si>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</si>
  <si>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</si>
  <si>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</si>
  <si>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</si>
  <si>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</si>
  <si>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</si>
  <si>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</si>
  <si>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</si>
  <si>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NIDN. 0628057302</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</si>
  <si>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</si>
  <si>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</si>
  <si>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</si>
  <si>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</si>
  <si>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</si>
  <si>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</si>
  <si>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</si>
  <si>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</si>
  <si>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</si>
  <si>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</si>
  <si>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</si>
  <si>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</si>
  <si>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</si>
  <si>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</si>
  <si>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</si>
  <si>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</si>
  <si>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</si>
  <si>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</si>
  <si>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</si>
  <si>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</si>
  <si>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</si>
  <si>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</si>
  <si>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</si>
  <si>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</si>
  <si>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</si>
  <si>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</si>
  <si>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</si>
  <si>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</si>
  <si>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</si>
  <si>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</si>
  <si>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</si>
  <si>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</si>
  <si>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</si>
  <si>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</si>
  <si>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</si>
  <si>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</si>
  <si>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</si>
  <si>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</si>
  <si>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</si>
  <si>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</si>
  <si>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</si>
  <si>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</si>
  <si>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</si>
  <si>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</si>
  <si>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</si>
  <si>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</si>
  <si>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</si>
  <si>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</si>
  <si>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</si>
  <si>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</si>
  <si>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</si>
  <si>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</si>
  <si>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</si>
  <si>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</si>
  <si>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</si>
  <si>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</si>
  <si>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</si>
  <si>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</si>
  <si>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</si>
  <si>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</si>
  <si>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</si>
  <si>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</si>
  <si>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</si>
  <si>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</si>
  <si>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</si>
  <si>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</si>
  <si>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</si>
  <si>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</si>
  <si>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</si>
  <si>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</si>
  <si>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</si>
  <si>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</si>
  <si>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</si>
  <si>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</si>
  <si>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</si>
  <si>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</si>
  <si>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</si>
  <si>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</si>
  <si>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</si>
  <si>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</si>
  <si>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</si>
  <si>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</si>
  <si>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</si>
  <si>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</si>
  <si>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</si>
  <si>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</si>
  <si>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</si>
  <si>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</si>
  <si>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</si>
  <si>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</si>
  <si>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</si>
  <si>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</si>
  <si>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</si>
  <si>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</si>
  <si>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</si>
  <si>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</si>
  <si>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</si>
  <si>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</si>
  <si>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</si>
  <si>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</si>
  <si>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</si>
  <si>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</si>
  <si>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</si>
  <si>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</si>
  <si>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</si>
  <si>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</si>
  <si>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</si>
  <si>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</si>
  <si>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</si>
  <si>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</si>
  <si>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</si>
  <si>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</si>
  <si>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</si>
  <si>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</si>
  <si>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</si>
  <si>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</si>
  <si>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</si>
  <si>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</si>
  <si>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</si>
  <si>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</si>
  <si>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</si>
  <si>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</si>
  <si>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</si>
  <si>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</si>
  <si>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</si>
  <si>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</si>
  <si>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</si>
  <si>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</si>
  <si>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</si>
  <si>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</si>
  <si>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</si>
  <si>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</si>
  <si>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</si>
  <si>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</si>
  <si>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</si>
  <si>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</si>
  <si>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</si>
  <si>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</si>
  <si>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</si>
  <si>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</si>
  <si>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</si>
  <si>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</si>
  <si>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Economics Education Department</t>
  </si>
  <si>
    <t>-</t>
  </si>
  <si>
    <t>Penomoran Ijazah Nasional</t>
  </si>
  <si>
    <t>Nomor Seri Ijazah</t>
  </si>
  <si>
    <t>-- Pilih Jenis Penomoran --</t>
  </si>
  <si>
    <t>-- Choose Numbering Series --</t>
  </si>
  <si>
    <t>Certificate Serial Number</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</si>
  <si>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</si>
  <si>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</si>
  <si>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</si>
  <si>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</si>
  <si>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</si>
  <si>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</si>
  <si>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</si>
  <si>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</si>
  <si>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</si>
  <si>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</si>
  <si>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</si>
  <si>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</si>
  <si>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</si>
  <si>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</si>
  <si>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</si>
  <si>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</si>
  <si>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</si>
  <si>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</si>
  <si>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</si>
  <si>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</si>
  <si>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Purworejo, .....................</t>
  </si>
  <si>
    <t>English Language Education</t>
  </si>
  <si>
    <t>Fakultas</t>
  </si>
  <si>
    <t>(Name)</t>
  </si>
  <si>
    <t>Nama  :</t>
  </si>
  <si>
    <t>National Lecturer ID Number</t>
  </si>
  <si>
    <t>Dekan FKIP</t>
  </si>
  <si>
    <t>NIDN Dekan FKIP</t>
  </si>
  <si>
    <t xml:space="preserve">    Dekan FKIP</t>
  </si>
  <si>
    <t xml:space="preserve">    NIDN Dekan FKIP</t>
  </si>
  <si>
    <t>Diisi oleh TU PBI</t>
  </si>
  <si>
    <t>0616078301</t>
  </si>
  <si>
    <t>Kaprodi PBI</t>
  </si>
  <si>
    <t>NIDN Kaprodi PBI</t>
  </si>
  <si>
    <t xml:space="preserve">    Kaprodi PBI</t>
  </si>
  <si>
    <t xml:space="preserve">    NIDN Kaprodi PBI</t>
  </si>
  <si>
    <t>0628057302</t>
  </si>
  <si>
    <t>SRI WIDODO, S.S., M.Hum.</t>
  </si>
  <si>
    <t>NOMOR INDUK DOSEN NASIONAL :</t>
  </si>
  <si>
    <t>Dr. YULI WIDIYONO, M.Pd.</t>
  </si>
  <si>
    <t>(Place of Birth)</t>
  </si>
  <si>
    <t>(Date of Birth)</t>
  </si>
  <si>
    <t>(Student Number)</t>
  </si>
  <si>
    <t>(Admission Year)</t>
  </si>
  <si>
    <t>(Completion Year)</t>
  </si>
  <si>
    <t>(Faculty)</t>
  </si>
  <si>
    <t>(Department)</t>
  </si>
  <si>
    <t>(National Certificate Numbering)</t>
  </si>
  <si>
    <t>(Name of Qualification)</t>
  </si>
  <si>
    <t>(Awarding Institution)</t>
  </si>
  <si>
    <t>(Awarding Institution’s License)</t>
  </si>
  <si>
    <t>(Type &amp; Level of Education)</t>
  </si>
  <si>
    <t>(Level in Indonesian Qualification Framework)</t>
  </si>
  <si>
    <t>(Entry Requirements)</t>
  </si>
  <si>
    <t>(Language of Intruction)</t>
  </si>
  <si>
    <t>(Grading System)</t>
  </si>
  <si>
    <t>(Reguler Length of Study)</t>
  </si>
  <si>
    <t>(Access to Further Study)</t>
  </si>
  <si>
    <t>DWI  WINARTI</t>
  </si>
  <si>
    <t>Januari 7, 1999</t>
  </si>
  <si>
    <t>8 semester</t>
  </si>
  <si>
    <t>8 semesters</t>
  </si>
  <si>
    <t>Dr. Yuli Widiono, M.pd.</t>
  </si>
  <si>
    <t>Ketua Dewan Racana Putri periode 2020/2021</t>
  </si>
  <si>
    <t>Team Conductor PSM "Surya Sagitta" periode 2020/2021, 2021/2022</t>
  </si>
  <si>
    <t>Panitia LCTTP se-eks Karesidenan Kedu tahun 2020, dan tahun 2022</t>
  </si>
  <si>
    <t>Peserta seminar ELTIC tahun 2019</t>
  </si>
  <si>
    <t>Peserta pelatihan softskill UMPurworejo tahun 2018/2019</t>
  </si>
  <si>
    <t>Pembicara kegiatan Pelepasan Mahasiswa FKIP Kampus Mengajar Angkatan 2 UMPwr</t>
  </si>
  <si>
    <t>Bendahara HIMA PBI tahun 2019/2020, 2020/2021</t>
  </si>
  <si>
    <t>Peserta Seminar Nasional Rumpun Bahasa &amp; Masyarakat Linguistik Indonesia</t>
  </si>
  <si>
    <t>Uji TOEIC dan TOEFL Universitas Muhammadiyah Purworejo tahun 2022</t>
  </si>
  <si>
    <t>Peserta Kampus Mengajar Angkatan 1 tahun 2021 Kemdikbudristek RI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</si>
</sst>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21]dd\ mmmm\ yyyy;@"/>
  </numFmts>
  <fonts count="44">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Trebuchet MS"/>
      <family val="2"/>
    </font>
    <font>
      <sz val="8"/>
      <color theme="1"/>
      <name val="Trebuchet MS"/>
      <family val="2"/>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rgb="FF0F0022"/>
      <name val="Arial"/>
      <family val="2"/>
    </font>
    <font>
      <sz val="9"/>
      <color rgb="FF0F0022"/>
      <name val="Arial"/>
      <family val="2"/>
    </font>
    <font>
      <sz val="8"/>
      <color theme="1"/>
      <name val="Calibri"/>
      <family val="2"/>
      <scheme val="minor"/>
    </font>
    <font>
      <b/>
      <sz val="10"/>
      <color rgb="FFFF0000"/>
      <name val="Calibri"/>
      <family val="2"/>
      <scheme val="minor"/>
    </font>
    <font>
      <b/>
      <i/>
      <sz val="10"/>
      <color rgb="FFFF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42">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28"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2" fillId="0" borderId="0" xfId="0" applyFont="1"/>
    <xf numFmtId="165" fontId="32" fillId="0" borderId="0" xfId="0" applyNumberFormat="1" applyFont="1" applyAlignment="1">
      <alignment vertical="center"/>
    </xf>
    <xf numFmtId="0" fontId="33" fillId="0" borderId="0" xfId="0" applyFont="1" applyAlignment="1">
      <alignment vertical="top"/>
    </xf>
    <xf numFmtId="0" fontId="32" fillId="0" borderId="1" xfId="0" applyFont="1" applyBorder="1"/>
    <xf numFmtId="0" fontId="32" fillId="0" borderId="1" xfId="0" applyFont="1" applyBorder="1" applyAlignment="1">
      <alignment horizontal="left" vertical="center"/>
    </xf>
    <xf numFmtId="0" fontId="32" fillId="0" borderId="0" xfId="0" applyFont="1" applyBorder="1"/>
    <xf numFmtId="0" fontId="31" fillId="0" borderId="0" xfId="0" applyFont="1" applyFill="1" applyBorder="1" applyAlignment="1" applyProtection="1">
      <alignment vertical="top"/>
    </xf>
    <xf numFmtId="0" fontId="32" fillId="0" borderId="0" xfId="0" applyFont="1" applyAlignment="1"/>
    <xf numFmtId="0" fontId="33" fillId="0" borderId="0" xfId="0" applyFont="1" applyAlignment="1">
      <alignment horizontal="center" vertical="center"/>
    </xf>
    <xf numFmtId="164" fontId="32" fillId="0" borderId="0" xfId="0" applyNumberFormat="1" applyFont="1" applyAlignment="1">
      <alignment horizontal="left" vertical="center"/>
    </xf>
    <xf numFmtId="0" fontId="9" fillId="0" borderId="0" xfId="0" applyFont="1" applyAlignment="1" applyProtection="1">
      <alignment horizontal="left" vertical="center"/>
    </xf>
    <xf numFmtId="0" fontId="32" fillId="0" borderId="0" xfId="0" applyFont="1" applyAlignment="1">
      <alignment horizontal="left"/>
    </xf>
    <xf numFmtId="0" fontId="20" fillId="0" borderId="0" xfId="0" applyFont="1" applyFill="1" applyAlignment="1">
      <alignment horizontal="justify"/>
    </xf>
    <xf numFmtId="0" fontId="32" fillId="0" borderId="0" xfId="0" applyFont="1" applyAlignment="1">
      <alignment horizontal="left" vertical="top"/>
    </xf>
    <xf numFmtId="0" fontId="32" fillId="0" borderId="0" xfId="0" applyFont="1" applyAlignment="1">
      <alignment horizontal="left" vertical="center"/>
    </xf>
    <xf numFmtId="165" fontId="32"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4"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38" fillId="0" borderId="0" xfId="0" applyFont="1" applyFill="1" applyBorder="1" applyAlignment="1">
      <alignment vertical="top"/>
    </xf>
    <xf numFmtId="0" fontId="16" fillId="0" borderId="0" xfId="0" applyFont="1" applyBorder="1" applyAlignment="1">
      <alignment vertical="center"/>
    </xf>
    <xf numFmtId="0" fontId="17" fillId="0" borderId="0" xfId="0" applyFont="1" applyAlignment="1">
      <alignment vertical="center"/>
    </xf>
    <xf numFmtId="0" fontId="28" fillId="0" borderId="0" xfId="0" applyFont="1" applyAlignment="1">
      <alignment vertical="center"/>
    </xf>
    <xf numFmtId="0" fontId="32" fillId="0" borderId="0" xfId="0" applyFont="1" applyAlignment="1">
      <alignment horizontal="left" vertical="center"/>
    </xf>
    <xf numFmtId="0" fontId="39" fillId="0" borderId="0" xfId="0" applyFont="1" applyAlignment="1" applyProtection="1">
      <alignment horizontal="left" vertical="top" indent="2"/>
    </xf>
    <xf numFmtId="0" fontId="40" fillId="0" borderId="0" xfId="0" applyFont="1" applyAlignment="1" applyProtection="1">
      <alignment horizontal="left" vertical="top" indent="2"/>
    </xf>
    <xf numFmtId="0" fontId="39" fillId="0" borderId="0" xfId="0" applyFont="1" applyAlignment="1" applyProtection="1">
      <alignment horizontal="center" vertical="top"/>
    </xf>
    <xf numFmtId="0" fontId="39"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2" fillId="0" borderId="0" xfId="0" applyFont="1" applyAlignment="1">
      <alignment horizontal="left" vertical="center"/>
    </xf>
    <xf numFmtId="0" fontId="0" fillId="0" borderId="0" xfId="0" applyProtection="1">
      <protection locked="0"/>
    </xf>
    <xf numFmtId="0" fontId="9" fillId="0" borderId="0" xfId="0" applyFont="1" applyAlignment="1" applyProtection="1">
      <alignment horizontal="left" vertical="top" indent="2"/>
      <protection locked="0"/>
    </xf>
    <xf numFmtId="0" fontId="32" fillId="0" borderId="0" xfId="0" applyFont="1" applyProtection="1">
      <protection locked="0"/>
    </xf>
    <xf numFmtId="0" fontId="12" fillId="0" borderId="3" xfId="0" quotePrefix="1" applyFont="1" applyBorder="1" applyAlignment="1" applyProtection="1">
      <alignment vertical="center"/>
      <protection locked="0"/>
    </xf>
    <xf numFmtId="0" fontId="0" fillId="0" borderId="3" xfId="0" applyBorder="1" applyProtection="1">
      <protection locked="0"/>
    </xf>
    <xf numFmtId="0" fontId="15" fillId="0" borderId="0" xfId="0" applyFont="1" applyAlignment="1" applyProtection="1">
      <alignment vertical="top"/>
      <protection locked="0"/>
    </xf>
    <xf numFmtId="0" fontId="32" fillId="0" borderId="0" xfId="0" applyFont="1" applyAlignment="1" applyProtection="1">
      <alignment horizontal="left"/>
      <protection locked="0"/>
    </xf>
    <xf numFmtId="0" fontId="21" fillId="0" borderId="0" xfId="0" applyFont="1" applyFill="1" applyBorder="1" applyAlignment="1">
      <alignment vertical="center"/>
    </xf>
    <xf numFmtId="0" fontId="22" fillId="0" borderId="0" xfId="0" applyFont="1" applyFill="1" applyAlignment="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32" fillId="0" borderId="0" xfId="0" applyFont="1" applyAlignment="1" applyProtection="1">
      <alignment horizontal="left" vertical="center"/>
    </xf>
    <xf numFmtId="0" fontId="22" fillId="0" borderId="0" xfId="0" applyFont="1" applyAlignment="1">
      <alignment vertical="center"/>
    </xf>
    <xf numFmtId="0" fontId="41" fillId="0" borderId="0" xfId="0" applyFont="1" applyAlignment="1">
      <alignment horizontal="left" vertical="center"/>
    </xf>
    <xf numFmtId="0" fontId="30" fillId="0" borderId="0" xfId="0" applyFont="1" applyAlignment="1">
      <alignment horizontal="right" vertical="center"/>
    </xf>
    <xf numFmtId="0" fontId="41" fillId="0" borderId="0" xfId="0" applyFont="1"/>
    <xf numFmtId="0" fontId="41" fillId="0" borderId="0" xfId="0" applyFont="1" applyFill="1" applyBorder="1" applyAlignment="1">
      <alignment horizontal="left" vertical="top" wrapText="1"/>
    </xf>
    <xf numFmtId="0" fontId="41" fillId="0" borderId="0" xfId="0" applyFont="1" applyFill="1" applyBorder="1" applyAlignment="1">
      <alignment horizontal="left" vertical="center" wrapText="1"/>
    </xf>
    <xf numFmtId="0" fontId="41" fillId="0" borderId="0" xfId="0" applyFont="1" applyAlignment="1">
      <alignment horizontal="right" vertical="center"/>
    </xf>
    <xf numFmtId="0" fontId="16" fillId="0" borderId="0" xfId="0" applyFont="1" applyProtection="1">
      <protection locked="0"/>
    </xf>
    <xf numFmtId="0" fontId="20" fillId="0" borderId="0" xfId="0" applyFont="1" applyFill="1" applyBorder="1" applyAlignment="1">
      <alignment horizontal="left" vertical="center"/>
    </xf>
    <xf numFmtId="0" fontId="0" fillId="0" borderId="0" xfId="0" applyProtection="1"/>
    <xf numFmtId="0" fontId="0" fillId="0" borderId="0" xfId="0" quotePrefix="1" applyProtection="1"/>
    <xf numFmtId="0" fontId="5" fillId="3" borderId="0" xfId="0" applyFont="1" applyFill="1" applyAlignment="1" applyProtection="1">
      <alignment horizontal="center"/>
    </xf>
    <xf numFmtId="0" fontId="5" fillId="0" borderId="0" xfId="0" applyFont="1" applyFill="1" applyAlignment="1" applyProtection="1"/>
    <xf numFmtId="0" fontId="14" fillId="0" borderId="0" xfId="0" applyFont="1" applyAlignment="1" applyProtection="1"/>
    <xf numFmtId="0" fontId="9" fillId="0" borderId="0" xfId="0" applyFont="1" applyAlignment="1" applyProtection="1">
      <alignment horizontal="left" vertical="top" indent="2"/>
    </xf>
    <xf numFmtId="0" fontId="32" fillId="0" borderId="0" xfId="0" applyFont="1" applyProtection="1"/>
    <xf numFmtId="0" fontId="33" fillId="0" borderId="0" xfId="0" applyFont="1" applyAlignment="1" applyProtection="1">
      <alignment horizontal="center" vertical="center"/>
    </xf>
    <xf numFmtId="165" fontId="32" fillId="0" borderId="0" xfId="0" applyNumberFormat="1" applyFont="1" applyAlignment="1" applyProtection="1">
      <alignment vertical="center"/>
    </xf>
    <xf numFmtId="0" fontId="33" fillId="0" borderId="0" xfId="0" applyFont="1" applyAlignment="1" applyProtection="1">
      <alignment vertical="top"/>
    </xf>
    <xf numFmtId="165" fontId="32" fillId="0" borderId="0" xfId="0" applyNumberFormat="1" applyFont="1" applyAlignment="1" applyProtection="1">
      <alignment horizontal="left" vertical="center"/>
    </xf>
    <xf numFmtId="0" fontId="0" fillId="0" borderId="3" xfId="0" quotePrefix="1" applyBorder="1" applyProtection="1"/>
    <xf numFmtId="0" fontId="0" fillId="0" borderId="3" xfId="0" applyBorder="1" applyProtection="1"/>
    <xf numFmtId="0" fontId="34" fillId="0" borderId="3" xfId="0" applyFont="1" applyBorder="1" applyAlignment="1" applyProtection="1"/>
    <xf numFmtId="0" fontId="1" fillId="0" borderId="3" xfId="0" applyFont="1" applyBorder="1" applyProtection="1"/>
    <xf numFmtId="0" fontId="16" fillId="0" borderId="0" xfId="0" applyFont="1" applyAlignment="1" applyProtection="1">
      <alignment horizontal="center"/>
    </xf>
    <xf numFmtId="0" fontId="16" fillId="0" borderId="0" xfId="0" applyFont="1" applyProtection="1"/>
    <xf numFmtId="0" fontId="15" fillId="0" borderId="0" xfId="0" applyFont="1" applyAlignment="1" applyProtection="1">
      <alignment vertical="top"/>
    </xf>
    <xf numFmtId="0" fontId="15" fillId="0" borderId="0" xfId="0" applyFont="1" applyAlignment="1" applyProtection="1">
      <alignment horizontal="left" vertical="top"/>
    </xf>
    <xf numFmtId="0" fontId="0" fillId="0" borderId="0" xfId="0" applyAlignment="1" applyProtection="1">
      <alignment vertical="center"/>
    </xf>
    <xf numFmtId="0" fontId="32" fillId="0" borderId="0" xfId="0" applyFont="1" applyAlignment="1" applyProtection="1"/>
    <xf numFmtId="0" fontId="32" fillId="0" borderId="0" xfId="0" applyFont="1" applyAlignment="1" applyProtection="1">
      <alignment horizontal="left" vertical="top"/>
    </xf>
    <xf numFmtId="0" fontId="32" fillId="0" borderId="0" xfId="0" applyFont="1" applyAlignment="1" applyProtection="1">
      <alignment horizontal="left"/>
    </xf>
    <xf numFmtId="0" fontId="32" fillId="0" borderId="1" xfId="0" applyFont="1" applyBorder="1" applyAlignment="1" applyProtection="1">
      <alignment horizontal="center" vertical="center"/>
    </xf>
    <xf numFmtId="0" fontId="32" fillId="0" borderId="1" xfId="0" applyFont="1" applyBorder="1" applyAlignment="1" applyProtection="1">
      <alignment horizontal="left" vertical="center"/>
    </xf>
    <xf numFmtId="0" fontId="32" fillId="0" borderId="1" xfId="0" applyFont="1" applyBorder="1" applyProtection="1"/>
    <xf numFmtId="0" fontId="32" fillId="0" borderId="0" xfId="0" applyFont="1" applyBorder="1" applyProtection="1"/>
    <xf numFmtId="0" fontId="0" fillId="0" borderId="0" xfId="0" applyBorder="1" applyProtection="1"/>
    <xf numFmtId="0" fontId="7" fillId="0" borderId="0" xfId="0" applyFont="1" applyAlignment="1" applyProtection="1">
      <alignment horizontal="center"/>
    </xf>
    <xf numFmtId="0" fontId="6" fillId="0" borderId="0" xfId="0" applyFont="1" applyProtection="1"/>
    <xf numFmtId="0" fontId="11" fillId="0" borderId="0" xfId="0" applyFont="1" applyProtection="1"/>
    <xf numFmtId="0" fontId="37" fillId="0" borderId="0" xfId="0" applyFont="1" applyBorder="1" applyAlignment="1">
      <alignment horizontal="left" vertical="center"/>
    </xf>
    <xf numFmtId="0" fontId="41" fillId="0" borderId="0" xfId="0" applyFont="1" applyFill="1" applyBorder="1" applyAlignment="1">
      <alignment horizontal="left" vertical="center"/>
    </xf>
    <xf numFmtId="0" fontId="17" fillId="0" borderId="0" xfId="0" applyFont="1" applyFill="1" applyBorder="1" applyAlignment="1">
      <alignment vertical="center"/>
    </xf>
    <xf numFmtId="0" fontId="18" fillId="0" borderId="0" xfId="0" applyFont="1" applyFill="1" applyBorder="1"/>
    <xf numFmtId="0" fontId="18" fillId="0" borderId="0" xfId="0" applyFont="1" applyFill="1" applyBorder="1" applyAlignment="1">
      <alignment vertical="center"/>
    </xf>
    <xf numFmtId="0" fontId="20" fillId="5" borderId="0" xfId="0" applyFont="1" applyFill="1" applyBorder="1" applyAlignment="1">
      <alignment vertical="center"/>
    </xf>
    <xf numFmtId="0" fontId="20" fillId="5" borderId="0" xfId="0" applyFont="1" applyFill="1" applyBorder="1" applyAlignment="1">
      <alignment horizontal="left" vertical="center"/>
    </xf>
    <xf numFmtId="0" fontId="21" fillId="0" borderId="0" xfId="0" applyFont="1" applyFill="1" applyBorder="1" applyAlignment="1">
      <alignment horizontal="left" vertical="center"/>
    </xf>
    <xf numFmtId="0" fontId="20" fillId="0" borderId="0" xfId="0" applyFont="1" applyBorder="1" applyAlignment="1">
      <alignment vertical="center"/>
    </xf>
    <xf numFmtId="0" fontId="15" fillId="0" borderId="0" xfId="0" applyFont="1" applyFill="1" applyBorder="1" applyAlignment="1">
      <alignment vertical="center"/>
    </xf>
    <xf numFmtId="0" fontId="15" fillId="0" borderId="0" xfId="0" applyFont="1" applyBorder="1" applyAlignment="1">
      <alignment vertical="center"/>
    </xf>
    <xf numFmtId="0" fontId="20" fillId="5" borderId="0" xfId="0" applyFont="1" applyFill="1" applyAlignment="1">
      <alignment horizontal="left" vertical="center"/>
    </xf>
    <xf numFmtId="0" fontId="21" fillId="0" borderId="0" xfId="0" applyFont="1" applyFill="1" applyAlignment="1">
      <alignment horizontal="left" vertical="center"/>
    </xf>
    <xf numFmtId="0" fontId="20" fillId="0" borderId="0" xfId="0" applyFont="1" applyFill="1" applyAlignment="1">
      <alignment horizontal="left" vertical="center"/>
    </xf>
    <xf numFmtId="0" fontId="28" fillId="0" borderId="0" xfId="0" applyFont="1" applyFill="1" applyAlignment="1">
      <alignment horizontal="left" vertical="center"/>
    </xf>
    <xf numFmtId="165" fontId="20" fillId="5" borderId="0" xfId="0" applyNumberFormat="1" applyFont="1" applyFill="1" applyAlignment="1">
      <alignment horizontal="left" vertical="center"/>
    </xf>
    <xf numFmtId="164" fontId="21" fillId="0" borderId="0" xfId="0" applyNumberFormat="1" applyFont="1" applyFill="1" applyAlignment="1">
      <alignment horizontal="left" vertical="center"/>
    </xf>
    <xf numFmtId="1" fontId="20" fillId="5" borderId="0" xfId="0" applyNumberFormat="1" applyFont="1" applyFill="1" applyAlignment="1">
      <alignment horizontal="left" vertical="center"/>
    </xf>
    <xf numFmtId="1" fontId="21" fillId="0" borderId="0" xfId="0" applyNumberFormat="1" applyFont="1" applyFill="1" applyBorder="1" applyAlignment="1">
      <alignment horizontal="left" vertical="center"/>
    </xf>
    <xf numFmtId="0" fontId="32" fillId="0" borderId="0" xfId="0" applyFont="1" applyAlignment="1">
      <alignment horizontal="lef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32" fillId="0" borderId="0" xfId="0" applyFont="1" applyAlignment="1">
      <alignment horizontal="left" vertical="top"/>
    </xf>
    <xf numFmtId="165" fontId="32" fillId="0" borderId="0" xfId="0" applyNumberFormat="1" applyFont="1" applyAlignment="1">
      <alignment horizontal="left" vertical="center"/>
    </xf>
    <xf numFmtId="0" fontId="35" fillId="0" borderId="0" xfId="0" applyFont="1" applyAlignment="1">
      <alignment horizontal="left" vertical="center"/>
    </xf>
    <xf numFmtId="0" fontId="8" fillId="3" borderId="0" xfId="0" applyFont="1" applyFill="1" applyAlignment="1" applyProtection="1">
      <alignment horizontal="left" vertical="center"/>
    </xf>
    <xf numFmtId="164" fontId="35" fillId="0" borderId="0" xfId="0" applyNumberFormat="1" applyFont="1" applyAlignment="1">
      <alignment horizontal="left" vertical="center"/>
    </xf>
    <xf numFmtId="0" fontId="32" fillId="0" borderId="2" xfId="0" applyFont="1" applyBorder="1" applyAlignment="1">
      <alignment horizontal="left" vertical="center"/>
    </xf>
    <xf numFmtId="1" fontId="32" fillId="0" borderId="0" xfId="0" applyNumberFormat="1" applyFont="1" applyAlignment="1">
      <alignment horizontal="left" vertical="center"/>
    </xf>
    <xf numFmtId="0" fontId="36" fillId="0" borderId="0" xfId="0" applyFont="1" applyAlignment="1">
      <alignment horizontal="left" vertical="center"/>
    </xf>
    <xf numFmtId="49" fontId="32" fillId="0" borderId="0" xfId="0" applyNumberFormat="1" applyFont="1" applyAlignment="1">
      <alignment horizontal="left" vertical="center"/>
    </xf>
    <xf numFmtId="1" fontId="42" fillId="0" borderId="0" xfId="0" applyNumberFormat="1" applyFont="1" applyFill="1" applyAlignment="1">
      <alignment horizontal="left" vertical="center"/>
    </xf>
    <xf numFmtId="1" fontId="43" fillId="0" borderId="0" xfId="0" applyNumberFormat="1" applyFont="1" applyFill="1" applyAlignment="1">
      <alignment horizontal="left" vertical="center"/>
    </xf>
    <xf numFmtId="0" fontId="15" fillId="0" borderId="0" xfId="0" applyFont="1" applyAlignment="1" applyProtection="1">
      <alignment horizontal="left" vertical="center"/>
      <protection locked="0"/>
    </xf>
    <xf numFmtId="0" fontId="32" fillId="0" borderId="2" xfId="0" applyFont="1" applyBorder="1" applyAlignment="1" applyProtection="1">
      <alignment horizontal="left" vertical="center"/>
    </xf>
    <xf numFmtId="0" fontId="32" fillId="0" borderId="0" xfId="0" applyFont="1" applyAlignment="1" applyProtection="1">
      <alignment horizontal="left" vertical="center"/>
      <protection locked="0"/>
    </xf>
    <xf numFmtId="0" fontId="32" fillId="0" borderId="0" xfId="0" applyFont="1" applyAlignment="1" applyProtection="1">
      <alignment horizontal="left" vertical="top"/>
      <protection locked="0"/>
    </xf>
    <xf numFmtId="0" fontId="15" fillId="0" borderId="0" xfId="0" applyFont="1" applyAlignment="1" applyProtection="1">
      <alignment horizontal="left" vertical="top"/>
      <protection locked="0"/>
    </xf>
    <xf numFmtId="0" fontId="32" fillId="0" borderId="0" xfId="0" applyFont="1" applyAlignment="1" applyProtection="1">
      <alignment horizontal="left" vertical="center"/>
    </xf>
    <xf numFmtId="0" fontId="35" fillId="0" borderId="0" xfId="0" applyFont="1" applyAlignment="1" applyProtection="1">
      <alignment horizontal="left" vertical="center"/>
    </xf>
    <xf numFmtId="165" fontId="32" fillId="0" borderId="0" xfId="0" applyNumberFormat="1" applyFont="1" applyAlignment="1" applyProtection="1">
      <alignment horizontal="left" vertical="center"/>
      <protection locked="0"/>
    </xf>
    <xf numFmtId="164" fontId="35" fillId="0" borderId="0" xfId="0" applyNumberFormat="1" applyFont="1" applyAlignment="1" applyProtection="1">
      <alignment horizontal="left" vertical="center"/>
      <protection locked="0"/>
    </xf>
    <xf numFmtId="49" fontId="32" fillId="0" borderId="0" xfId="0" applyNumberFormat="1" applyFont="1" applyAlignment="1" applyProtection="1">
      <alignment horizontal="left" vertical="center"/>
      <protection locked="0"/>
    </xf>
    <xf numFmtId="1" fontId="32"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xf>
    <xf numFmtId="0" fontId="20" fillId="0" borderId="0" xfId="0" applyFont="1" applyFill="1" applyBorder="1" applyAlignment="1">
      <alignment horizontal="left" vertical="center" wrapText="1"/>
    </xf>
    <xf numFmtId="0" fontId="23" fillId="0" borderId="0" xfId="0" applyFont="1" applyAlignment="1">
      <alignment horizontal="right"/>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horizontal="justify" vertical="top"/>
    </xf>
    <xf numFmtId="0" fontId="21"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23" fillId="0" borderId="0" xfId="0" applyFont="1" applyFill="1" applyBorder="1" applyAlignment="1">
      <alignment horizontal="right"/>
    </xf>
    <xf numFmtId="0" fontId="23" fillId="0" borderId="0" xfId="0" applyFont="1" applyBorder="1" applyAlignment="1">
      <alignment horizontal="right"/>
    </xf>
    <xf numFmtId="0" fontId="26" fillId="0" borderId="0" xfId="0" applyFont="1" applyAlignment="1">
      <alignment horizontal="left" vertical="center" wrapText="1"/>
    </xf>
    <xf numFmtId="0" fontId="29" fillId="0" borderId="4" xfId="0" applyFont="1" applyBorder="1" applyAlignment="1">
      <alignment horizontal="justify" vertical="top" wrapText="1"/>
    </xf>
    <xf numFmtId="0" fontId="28" fillId="0" borderId="5" xfId="0" applyFont="1" applyBorder="1" applyAlignment="1">
      <alignment horizontal="justify" vertical="top" wrapText="1"/>
    </xf>
    <xf numFmtId="0" fontId="15" fillId="5" borderId="0" xfId="0" applyFont="1" applyFill="1" applyAlignment="1">
      <alignment horizontal="left" vertical="center" wrapText="1"/>
    </xf>
    <xf numFmtId="0" fontId="15"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5</xdr:col>
      <xdr:colOff>0</xdr:colOff>
      <xdr:row>13</xdr:row>
      <xdr:rowOff>167987</xdr:rowOff>
    </xdr:from>
    <xdr:to>
      <xdr:col>9</xdr:col>
      <xdr:colOff>1</xdr:colOff>
      <xdr:row>15</xdr:row>
      <xdr:rowOff>43296</xdr:rowOff>
    </xdr:to>
    <xdr:grpSp>
      <xdr:nvGrpSpPr>
        <xdr:cNvPr id="25" name="Group 24">
          <a:extLst>
            <a:ext uri="{FF2B5EF4-FFF2-40B4-BE49-F238E27FC236}">
              <a16:creationId xmlns:a16="http://schemas.microsoft.com/office/drawing/2014/main" xmlns="" id="{E8A7F68A-4F8F-4FC0-8E73-5A6483961E1F}"/>
            </a:ext>
          </a:extLst>
        </xdr:cNvPr>
        <xdr:cNvGrpSpPr/>
      </xdr:nvGrpSpPr>
      <xdr:grpSpPr>
        <a:xfrm>
          <a:off x="3143250" y="2540578"/>
          <a:ext cx="4026478" cy="256309"/>
          <a:chOff x="3143250" y="2540578"/>
          <a:chExt cx="4026478" cy="256309"/>
        </a:xfrm>
      </xdr:grpSpPr>
      <xdr:sp macro="" textlink="">
        <xdr:nvSpPr>
          <xdr:cNvPr id="5" name="Rounded Rectangle 4">
            <a:extLst>
              <a:ext uri="{FF2B5EF4-FFF2-40B4-BE49-F238E27FC236}">
                <a16:creationId xmlns:a16="http://schemas.microsoft.com/office/drawing/2014/main" xmlns="" id="{00000000-0008-0000-0000-000005000000}"/>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a:extLst>
              <a:ext uri="{FF2B5EF4-FFF2-40B4-BE49-F238E27FC236}">
                <a16:creationId xmlns:a16="http://schemas.microsoft.com/office/drawing/2014/main" xmlns="" id="{00000000-0008-0000-0000-000006000000}"/>
              </a:ext>
            </a:extLst>
          </xdr:cNvPr>
          <xdr:cNvCxnSpPr>
            <a:cxnSpLocks/>
            <a:stCxn id="5"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8658</xdr:colOff>
      <xdr:row>16</xdr:row>
      <xdr:rowOff>167987</xdr:rowOff>
    </xdr:from>
    <xdr:to>
      <xdr:col>9</xdr:col>
      <xdr:colOff>173182</xdr:colOff>
      <xdr:row>18</xdr:row>
      <xdr:rowOff>43296</xdr:rowOff>
    </xdr:to>
    <xdr:grpSp>
      <xdr:nvGrpSpPr>
        <xdr:cNvPr id="26" name="Group 25">
          <a:extLst>
            <a:ext uri="{FF2B5EF4-FFF2-40B4-BE49-F238E27FC236}">
              <a16:creationId xmlns:a16="http://schemas.microsoft.com/office/drawing/2014/main" xmlns="" id="{BE3BC984-E90C-409F-A5AE-3CD70FC6E7E3}"/>
            </a:ext>
          </a:extLst>
        </xdr:cNvPr>
        <xdr:cNvGrpSpPr/>
      </xdr:nvGrpSpPr>
      <xdr:grpSpPr>
        <a:xfrm>
          <a:off x="3151908" y="3112078"/>
          <a:ext cx="4191001" cy="256309"/>
          <a:chOff x="3143250" y="2540578"/>
          <a:chExt cx="4026478" cy="256309"/>
        </a:xfrm>
      </xdr:grpSpPr>
      <xdr:sp macro="" textlink="">
        <xdr:nvSpPr>
          <xdr:cNvPr id="27" name="Rounded Rectangle 4">
            <a:extLst>
              <a:ext uri="{FF2B5EF4-FFF2-40B4-BE49-F238E27FC236}">
                <a16:creationId xmlns:a16="http://schemas.microsoft.com/office/drawing/2014/main" xmlns="" id="{9583D961-0994-4083-BF5F-82D5A558D77F}"/>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ID">
              <a:effectLst/>
            </a:endParaRPr>
          </a:p>
        </xdr:txBody>
      </xdr:sp>
      <xdr:cxnSp macro="">
        <xdr:nvCxnSpPr>
          <xdr:cNvPr id="28" name="Straight Arrow Connector 27">
            <a:extLst>
              <a:ext uri="{FF2B5EF4-FFF2-40B4-BE49-F238E27FC236}">
                <a16:creationId xmlns:a16="http://schemas.microsoft.com/office/drawing/2014/main" xmlns="" id="{6FFACA2F-E66D-4A58-8F60-BCE2F8298071}"/>
              </a:ext>
            </a:extLst>
          </xdr:cNvPr>
          <xdr:cNvCxnSpPr>
            <a:cxnSpLocks/>
            <a:stCxn id="27"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25975</xdr:colOff>
      <xdr:row>20</xdr:row>
      <xdr:rowOff>46761</xdr:rowOff>
    </xdr:from>
    <xdr:to>
      <xdr:col>8</xdr:col>
      <xdr:colOff>225136</xdr:colOff>
      <xdr:row>21</xdr:row>
      <xdr:rowOff>112570</xdr:rowOff>
    </xdr:to>
    <xdr:grpSp>
      <xdr:nvGrpSpPr>
        <xdr:cNvPr id="30" name="Group 29">
          <a:extLst>
            <a:ext uri="{FF2B5EF4-FFF2-40B4-BE49-F238E27FC236}">
              <a16:creationId xmlns:a16="http://schemas.microsoft.com/office/drawing/2014/main" xmlns="" id="{8C0717CA-0392-4B19-813C-CA3D59CC8AB8}"/>
            </a:ext>
          </a:extLst>
        </xdr:cNvPr>
        <xdr:cNvGrpSpPr/>
      </xdr:nvGrpSpPr>
      <xdr:grpSpPr>
        <a:xfrm>
          <a:off x="3169225" y="3752852"/>
          <a:ext cx="3844638" cy="256309"/>
          <a:chOff x="3143250" y="2540578"/>
          <a:chExt cx="4026478" cy="256309"/>
        </a:xfrm>
      </xdr:grpSpPr>
      <xdr:sp macro="" textlink="">
        <xdr:nvSpPr>
          <xdr:cNvPr id="31" name="Rounded Rectangle 4">
            <a:extLst>
              <a:ext uri="{FF2B5EF4-FFF2-40B4-BE49-F238E27FC236}">
                <a16:creationId xmlns:a16="http://schemas.microsoft.com/office/drawing/2014/main" xmlns="" id="{38084127-0160-4AC1-9C59-B9849B38D30C}"/>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ID">
              <a:effectLst/>
            </a:endParaRPr>
          </a:p>
        </xdr:txBody>
      </xdr:sp>
      <xdr:cxnSp macro="">
        <xdr:nvCxnSpPr>
          <xdr:cNvPr id="32" name="Straight Arrow Connector 31">
            <a:extLst>
              <a:ext uri="{FF2B5EF4-FFF2-40B4-BE49-F238E27FC236}">
                <a16:creationId xmlns:a16="http://schemas.microsoft.com/office/drawing/2014/main" xmlns="" id="{15EFAFF6-23AF-483A-B143-9FA3D65F7DD9}"/>
              </a:ext>
            </a:extLst>
          </xdr:cNvPr>
          <xdr:cNvCxnSpPr>
            <a:cxnSpLocks/>
            <a:stCxn id="31"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13854</xdr:colOff>
      <xdr:row>12</xdr:row>
      <xdr:rowOff>60615</xdr:rowOff>
    </xdr:from>
    <xdr:to>
      <xdr:col>8</xdr:col>
      <xdr:colOff>213016</xdr:colOff>
      <xdr:row>13</xdr:row>
      <xdr:rowOff>126424</xdr:rowOff>
    </xdr:to>
    <xdr:grpSp>
      <xdr:nvGrpSpPr>
        <xdr:cNvPr id="33" name="Group 32">
          <a:extLst>
            <a:ext uri="{FF2B5EF4-FFF2-40B4-BE49-F238E27FC236}">
              <a16:creationId xmlns:a16="http://schemas.microsoft.com/office/drawing/2014/main" xmlns="" id="{8256C01D-0307-4C9A-AE4D-65D0D2A8CF6C}"/>
            </a:ext>
          </a:extLst>
        </xdr:cNvPr>
        <xdr:cNvGrpSpPr/>
      </xdr:nvGrpSpPr>
      <xdr:grpSpPr>
        <a:xfrm>
          <a:off x="3157104" y="2242706"/>
          <a:ext cx="3844639" cy="256309"/>
          <a:chOff x="3152319" y="2627168"/>
          <a:chExt cx="4026479" cy="256309"/>
        </a:xfrm>
      </xdr:grpSpPr>
      <xdr:sp macro="" textlink="">
        <xdr:nvSpPr>
          <xdr:cNvPr id="34" name="Rounded Rectangle 4">
            <a:extLst>
              <a:ext uri="{FF2B5EF4-FFF2-40B4-BE49-F238E27FC236}">
                <a16:creationId xmlns:a16="http://schemas.microsoft.com/office/drawing/2014/main" xmlns="" id="{01ABCFE2-BABC-44A9-A756-A294468050BE}"/>
              </a:ext>
            </a:extLst>
          </xdr:cNvPr>
          <xdr:cNvSpPr/>
        </xdr:nvSpPr>
        <xdr:spPr>
          <a:xfrm>
            <a:off x="3508205" y="262716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Tulis nama dan Tempat lahir Anda dengan huruf KAPITAL</a:t>
            </a:r>
            <a:endParaRPr lang="en-ID">
              <a:effectLst/>
            </a:endParaRPr>
          </a:p>
        </xdr:txBody>
      </xdr:sp>
      <xdr:cxnSp macro="">
        <xdr:nvCxnSpPr>
          <xdr:cNvPr id="35" name="Straight Arrow Connector 34">
            <a:extLst>
              <a:ext uri="{FF2B5EF4-FFF2-40B4-BE49-F238E27FC236}">
                <a16:creationId xmlns:a16="http://schemas.microsoft.com/office/drawing/2014/main" xmlns="" id="{9067BD17-AD22-4394-BCFF-746B5DD57EA4}"/>
              </a:ext>
            </a:extLst>
          </xdr:cNvPr>
          <xdr:cNvCxnSpPr>
            <a:cxnSpLocks/>
            <a:stCxn id="34" idx="1"/>
          </xdr:cNvCxnSpPr>
        </xdr:nvCxnSpPr>
        <xdr:spPr>
          <a:xfrm flipH="1" flipV="1">
            <a:off x="3152319" y="275359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173180</xdr:colOff>
      <xdr:row>29</xdr:row>
      <xdr:rowOff>173184</xdr:rowOff>
    </xdr:from>
    <xdr:to>
      <xdr:col>10</xdr:col>
      <xdr:colOff>129887</xdr:colOff>
      <xdr:row>31</xdr:row>
      <xdr:rowOff>48493</xdr:rowOff>
    </xdr:to>
    <xdr:grpSp>
      <xdr:nvGrpSpPr>
        <xdr:cNvPr id="37" name="Group 36">
          <a:extLst>
            <a:ext uri="{FF2B5EF4-FFF2-40B4-BE49-F238E27FC236}">
              <a16:creationId xmlns:a16="http://schemas.microsoft.com/office/drawing/2014/main" xmlns="" id="{1A2F26E1-7032-4323-BECE-7A8248C9B408}"/>
            </a:ext>
          </a:extLst>
        </xdr:cNvPr>
        <xdr:cNvGrpSpPr/>
      </xdr:nvGrpSpPr>
      <xdr:grpSpPr>
        <a:xfrm>
          <a:off x="3680112" y="5593775"/>
          <a:ext cx="4000502" cy="256309"/>
          <a:chOff x="3143250" y="2540578"/>
          <a:chExt cx="4026478" cy="256309"/>
        </a:xfrm>
      </xdr:grpSpPr>
      <xdr:sp macro="" textlink="">
        <xdr:nvSpPr>
          <xdr:cNvPr id="38" name="Rounded Rectangle 4">
            <a:extLst>
              <a:ext uri="{FF2B5EF4-FFF2-40B4-BE49-F238E27FC236}">
                <a16:creationId xmlns:a16="http://schemas.microsoft.com/office/drawing/2014/main" xmlns="" id="{4B8D3CB8-7206-45F1-9A7E-2467EE689D20}"/>
              </a:ext>
            </a:extLst>
          </xdr:cNvPr>
          <xdr:cNvSpPr/>
        </xdr:nvSpPr>
        <xdr:spPr>
          <a:xfrm>
            <a:off x="3499135" y="2540578"/>
            <a:ext cx="3670593"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Tulis nama Kaprodi</a:t>
            </a:r>
            <a:r>
              <a:rPr lang="en-US" sz="1100" baseline="0">
                <a:solidFill>
                  <a:schemeClr val="lt1"/>
                </a:solidFill>
                <a:effectLst/>
                <a:latin typeface="+mn-lt"/>
                <a:ea typeface="+mn-ea"/>
                <a:cs typeface="+mn-cs"/>
              </a:rPr>
              <a:t> PBI dengan huruf KAPITAL </a:t>
            </a:r>
            <a:r>
              <a:rPr lang="en-US" sz="1100">
                <a:solidFill>
                  <a:schemeClr val="lt1"/>
                </a:solidFill>
                <a:effectLst/>
                <a:latin typeface="+mn-lt"/>
                <a:ea typeface="+mn-ea"/>
                <a:cs typeface="+mn-cs"/>
              </a:rPr>
              <a:t>dan NIDN nya</a:t>
            </a:r>
            <a:endParaRPr lang="en-ID">
              <a:effectLst/>
            </a:endParaRPr>
          </a:p>
        </xdr:txBody>
      </xdr:sp>
      <xdr:cxnSp macro="">
        <xdr:nvCxnSpPr>
          <xdr:cNvPr id="39" name="Straight Arrow Connector 38">
            <a:extLst>
              <a:ext uri="{FF2B5EF4-FFF2-40B4-BE49-F238E27FC236}">
                <a16:creationId xmlns:a16="http://schemas.microsoft.com/office/drawing/2014/main" xmlns="" id="{E7ABACE8-5611-4093-9CD1-F7B06592442B}"/>
              </a:ext>
            </a:extLst>
          </xdr:cNvPr>
          <xdr:cNvCxnSpPr>
            <a:cxnSpLocks/>
            <a:stCxn id="38" idx="1"/>
          </xdr:cNvCxnSpPr>
        </xdr:nvCxnSpPr>
        <xdr:spPr>
          <a:xfrm flipH="1" flipV="1">
            <a:off x="3143250" y="2667000"/>
            <a:ext cx="355885"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1073726</xdr:colOff>
      <xdr:row>37</xdr:row>
      <xdr:rowOff>60614</xdr:rowOff>
    </xdr:from>
    <xdr:to>
      <xdr:col>11</xdr:col>
      <xdr:colOff>372340</xdr:colOff>
      <xdr:row>44</xdr:row>
      <xdr:rowOff>51955</xdr:rowOff>
    </xdr:to>
    <xdr:grpSp>
      <xdr:nvGrpSpPr>
        <xdr:cNvPr id="41" name="Group 40">
          <a:extLst>
            <a:ext uri="{FF2B5EF4-FFF2-40B4-BE49-F238E27FC236}">
              <a16:creationId xmlns:a16="http://schemas.microsoft.com/office/drawing/2014/main" xmlns="" id="{58E1A4FC-40A1-4F9E-8333-C19A9A909040}"/>
            </a:ext>
          </a:extLst>
        </xdr:cNvPr>
        <xdr:cNvGrpSpPr/>
      </xdr:nvGrpSpPr>
      <xdr:grpSpPr>
        <a:xfrm>
          <a:off x="5472544" y="6961909"/>
          <a:ext cx="2831523" cy="1324841"/>
          <a:chOff x="3112976" y="2566555"/>
          <a:chExt cx="4026478" cy="256309"/>
        </a:xfrm>
      </xdr:grpSpPr>
      <xdr:sp macro="" textlink="">
        <xdr:nvSpPr>
          <xdr:cNvPr id="42" name="Rounded Rectangle 4">
            <a:extLst>
              <a:ext uri="{FF2B5EF4-FFF2-40B4-BE49-F238E27FC236}">
                <a16:creationId xmlns:a16="http://schemas.microsoft.com/office/drawing/2014/main" xmlns="" id="{9FDD2E90-2C2B-4498-A598-23E943DBB5A0}"/>
              </a:ext>
            </a:extLst>
          </xdr:cNvPr>
          <xdr:cNvSpPr/>
        </xdr:nvSpPr>
        <xdr:spPr>
          <a:xfrm>
            <a:off x="3468860" y="2566555"/>
            <a:ext cx="3670594"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a:t>
            </a:r>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Isi masing-masing bagian dengan 4 prestasi/pengalaman/pengembangan terbaik Anda.</a:t>
            </a:r>
          </a:p>
          <a:p>
            <a:r>
              <a:rPr lang="en-US" sz="1100">
                <a:solidFill>
                  <a:schemeClr val="lt1"/>
                </a:solidFill>
                <a:effectLst/>
                <a:latin typeface="+mn-lt"/>
                <a:ea typeface="+mn-ea"/>
                <a:cs typeface="+mn-cs"/>
              </a:rPr>
              <a:t>-  Isilah</a:t>
            </a:r>
            <a:r>
              <a:rPr lang="en-US" sz="1100" baseline="0">
                <a:solidFill>
                  <a:schemeClr val="lt1"/>
                </a:solidFill>
                <a:effectLst/>
                <a:latin typeface="+mn-lt"/>
                <a:ea typeface="+mn-ea"/>
                <a:cs typeface="+mn-cs"/>
              </a:rPr>
              <a:t> slot kosong (bila tidak ada yang diisi) dengan tanda ( - ). </a:t>
            </a:r>
            <a:endParaRPr lang="en-ID">
              <a:effectLst/>
            </a:endParaRPr>
          </a:p>
        </xdr:txBody>
      </xdr:sp>
      <xdr:cxnSp macro="">
        <xdr:nvCxnSpPr>
          <xdr:cNvPr id="43" name="Straight Arrow Connector 42">
            <a:extLst>
              <a:ext uri="{FF2B5EF4-FFF2-40B4-BE49-F238E27FC236}">
                <a16:creationId xmlns:a16="http://schemas.microsoft.com/office/drawing/2014/main" xmlns="" id="{63A0A60C-C3C4-42B4-AA22-52F17F453D79}"/>
              </a:ext>
            </a:extLst>
          </xdr:cNvPr>
          <xdr:cNvCxnSpPr>
            <a:cxnSpLocks/>
            <a:stCxn id="42" idx="1"/>
          </xdr:cNvCxnSpPr>
        </xdr:nvCxnSpPr>
        <xdr:spPr>
          <a:xfrm flipH="1" flipV="1">
            <a:off x="3112976" y="2692977"/>
            <a:ext cx="355884"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424295</xdr:colOff>
      <xdr:row>50</xdr:row>
      <xdr:rowOff>121227</xdr:rowOff>
    </xdr:from>
    <xdr:to>
      <xdr:col>12</xdr:col>
      <xdr:colOff>294408</xdr:colOff>
      <xdr:row>52</xdr:row>
      <xdr:rowOff>67544</xdr:rowOff>
    </xdr:to>
    <xdr:grpSp>
      <xdr:nvGrpSpPr>
        <xdr:cNvPr id="44" name="Group 43">
          <a:extLst>
            <a:ext uri="{FF2B5EF4-FFF2-40B4-BE49-F238E27FC236}">
              <a16:creationId xmlns:a16="http://schemas.microsoft.com/office/drawing/2014/main" xmlns="" id="{D7A735FF-B3EB-4782-98B5-423E6C07E4A8}"/>
            </a:ext>
          </a:extLst>
        </xdr:cNvPr>
        <xdr:cNvGrpSpPr/>
      </xdr:nvGrpSpPr>
      <xdr:grpSpPr>
        <a:xfrm>
          <a:off x="4823113" y="9421091"/>
          <a:ext cx="4121727" cy="327317"/>
          <a:chOff x="3183789" y="2867021"/>
          <a:chExt cx="3052089" cy="565195"/>
        </a:xfrm>
      </xdr:grpSpPr>
      <xdr:sp macro="" textlink="">
        <xdr:nvSpPr>
          <xdr:cNvPr id="45" name="Rounded Rectangle 20">
            <a:extLst>
              <a:ext uri="{FF2B5EF4-FFF2-40B4-BE49-F238E27FC236}">
                <a16:creationId xmlns:a16="http://schemas.microsoft.com/office/drawing/2014/main" xmlns="" id="{EFB5263C-07E3-4ED2-B8AD-E36F54B30A80}"/>
              </a:ext>
            </a:extLst>
          </xdr:cNvPr>
          <xdr:cNvSpPr/>
        </xdr:nvSpPr>
        <xdr:spPr>
          <a:xfrm>
            <a:off x="3427534" y="2867021"/>
            <a:ext cx="2808344" cy="565195"/>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 dengan tanggal pengisian (contoh: 9 September 2018)</a:t>
            </a:r>
            <a:endParaRPr lang="en-US" sz="1100"/>
          </a:p>
        </xdr:txBody>
      </xdr:sp>
      <xdr:cxnSp macro="">
        <xdr:nvCxnSpPr>
          <xdr:cNvPr id="46" name="Straight Arrow Connector 45">
            <a:extLst>
              <a:ext uri="{FF2B5EF4-FFF2-40B4-BE49-F238E27FC236}">
                <a16:creationId xmlns:a16="http://schemas.microsoft.com/office/drawing/2014/main" xmlns="" id="{E729A6A1-028F-4FB8-ADEA-818A260B5621}"/>
              </a:ext>
            </a:extLst>
          </xdr:cNvPr>
          <xdr:cNvCxnSpPr>
            <a:stCxn id="45" idx="1"/>
          </xdr:cNvCxnSpPr>
        </xdr:nvCxnSpPr>
        <xdr:spPr>
          <a:xfrm flipH="1">
            <a:off x="3183789" y="3149619"/>
            <a:ext cx="243745" cy="2841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155863</xdr:colOff>
      <xdr:row>32</xdr:row>
      <xdr:rowOff>8661</xdr:rowOff>
    </xdr:from>
    <xdr:to>
      <xdr:col>10</xdr:col>
      <xdr:colOff>138546</xdr:colOff>
      <xdr:row>33</xdr:row>
      <xdr:rowOff>74470</xdr:rowOff>
    </xdr:to>
    <xdr:grpSp>
      <xdr:nvGrpSpPr>
        <xdr:cNvPr id="50" name="Group 49">
          <a:extLst>
            <a:ext uri="{FF2B5EF4-FFF2-40B4-BE49-F238E27FC236}">
              <a16:creationId xmlns:a16="http://schemas.microsoft.com/office/drawing/2014/main" xmlns="" id="{0CC41A8D-333D-4A3F-BEA4-886E5A592544}"/>
            </a:ext>
          </a:extLst>
        </xdr:cNvPr>
        <xdr:cNvGrpSpPr/>
      </xdr:nvGrpSpPr>
      <xdr:grpSpPr>
        <a:xfrm>
          <a:off x="3662795" y="6000752"/>
          <a:ext cx="4026478" cy="256309"/>
          <a:chOff x="3143250" y="2523260"/>
          <a:chExt cx="4026478" cy="256309"/>
        </a:xfrm>
      </xdr:grpSpPr>
      <xdr:sp macro="" textlink="">
        <xdr:nvSpPr>
          <xdr:cNvPr id="51" name="Rounded Rectangle 4">
            <a:extLst>
              <a:ext uri="{FF2B5EF4-FFF2-40B4-BE49-F238E27FC236}">
                <a16:creationId xmlns:a16="http://schemas.microsoft.com/office/drawing/2014/main" xmlns="" id="{C3D7B8D3-7BBE-4859-A890-BE4437A891BC}"/>
              </a:ext>
            </a:extLst>
          </xdr:cNvPr>
          <xdr:cNvSpPr/>
        </xdr:nvSpPr>
        <xdr:spPr>
          <a:xfrm>
            <a:off x="3499134" y="2523260"/>
            <a:ext cx="3670594" cy="2563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r>
              <a:rPr lang="en-US" sz="1100">
                <a:solidFill>
                  <a:schemeClr val="lt1"/>
                </a:solidFill>
                <a:effectLst/>
                <a:latin typeface="+mn-lt"/>
                <a:ea typeface="+mn-ea"/>
                <a:cs typeface="+mn-cs"/>
              </a:rPr>
              <a:t>Tulis nama Dekan FKIP dengan huruf KAPITAL dan NIDN nya</a:t>
            </a:r>
            <a:endParaRPr lang="en-ID">
              <a:effectLst/>
            </a:endParaRPr>
          </a:p>
        </xdr:txBody>
      </xdr:sp>
      <xdr:cxnSp macro="">
        <xdr:nvCxnSpPr>
          <xdr:cNvPr id="52" name="Straight Arrow Connector 51">
            <a:extLst>
              <a:ext uri="{FF2B5EF4-FFF2-40B4-BE49-F238E27FC236}">
                <a16:creationId xmlns:a16="http://schemas.microsoft.com/office/drawing/2014/main" xmlns="" id="{D74A7A2C-B32E-4856-9907-A8E7E1E3DE05}"/>
              </a:ext>
            </a:extLst>
          </xdr:cNvPr>
          <xdr:cNvCxnSpPr>
            <a:cxnSpLocks/>
            <a:stCxn id="51" idx="1"/>
          </xdr:cNvCxnSpPr>
        </xdr:nvCxnSpPr>
        <xdr:spPr>
          <a:xfrm flipH="1" flipV="1">
            <a:off x="3143250" y="2649682"/>
            <a:ext cx="355884" cy="173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105"/>
  <sheetViews>
    <sheetView topLeftCell="A20" zoomScale="110" zoomScaleNormal="110" workbookViewId="0">
      <selection activeCell="H27" sqref="H27"/>
    </sheetView>
  </sheetViews>
  <sheetFormatPr defaultColWidth="5.7109375" defaultRowHeight="15" customHeight="1" zeroHeight="1"/>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196" t="s">
        <v>0</v>
      </c>
      <c r="C7" s="196"/>
      <c r="D7" s="196"/>
      <c r="E7" s="196"/>
      <c r="F7" s="196"/>
      <c r="G7" s="196"/>
      <c r="H7" s="196"/>
      <c r="I7" s="3"/>
      <c r="J7" s="3"/>
      <c r="K7" s="3"/>
    </row>
    <row r="8" spans="1:31" ht="15" customHeight="1">
      <c r="B8" s="197" t="s">
        <v>1</v>
      </c>
      <c r="C8" s="197"/>
      <c r="D8" s="197"/>
      <c r="E8" s="197"/>
      <c r="F8" s="197"/>
      <c r="G8" s="197"/>
      <c r="H8" s="197"/>
      <c r="I8" s="5"/>
      <c r="J8" s="5"/>
      <c r="K8" s="5"/>
    </row>
    <row r="9" spans="1:31" ht="15" customHeight="1">
      <c r="B9" s="198" t="s">
        <v>2</v>
      </c>
      <c r="C9" s="198"/>
      <c r="D9" s="198"/>
      <c r="E9" s="198"/>
      <c r="F9" s="198"/>
      <c r="G9" s="198"/>
      <c r="H9" s="198"/>
      <c r="I9" s="4"/>
      <c r="J9" s="4"/>
      <c r="K9" s="4"/>
    </row>
    <row r="10" spans="1:31" ht="5.25" customHeight="1">
      <c r="AB10" s="8"/>
      <c r="AC10" s="8"/>
      <c r="AD10" s="8"/>
      <c r="AE10" s="8"/>
    </row>
    <row r="11" spans="1:31" ht="9.75" customHeight="1">
      <c r="AB11" s="8"/>
      <c r="AC11" s="8"/>
      <c r="AD11" s="8"/>
      <c r="AE11" s="8"/>
    </row>
    <row r="12" spans="1:31" ht="18" customHeight="1">
      <c r="A12" t="s">
        <v>9</v>
      </c>
      <c r="B12" s="55" t="s">
        <v>10</v>
      </c>
      <c r="C12" s="55"/>
      <c r="D12" s="55"/>
      <c r="E12" s="55"/>
      <c r="F12" s="55"/>
      <c r="G12" s="55"/>
      <c r="H12" s="55"/>
      <c r="I12" s="6"/>
      <c r="J12" s="6"/>
      <c r="K12" s="6"/>
      <c r="N12" s="13"/>
      <c r="O12" s="13"/>
      <c r="P12" s="13"/>
      <c r="Q12" s="13"/>
    </row>
    <row r="13" spans="1:31" ht="15" customHeight="1">
      <c r="B13" s="114" t="s">
        <v>3</v>
      </c>
      <c r="C13" s="58" t="s">
        <v>4</v>
      </c>
      <c r="D13" s="195" t="s">
        <v>164</v>
      </c>
      <c r="E13" s="195"/>
      <c r="F13" s="195"/>
      <c r="G13" s="195"/>
      <c r="H13" s="66"/>
      <c r="I13" s="66"/>
      <c r="N13" s="13"/>
      <c r="O13" s="13"/>
      <c r="P13" s="13"/>
      <c r="Q13" s="13"/>
    </row>
    <row r="14" spans="1:31" ht="15" customHeight="1">
      <c r="B14" s="114" t="s">
        <v>156</v>
      </c>
      <c r="C14" s="58" t="s">
        <v>4</v>
      </c>
      <c r="D14" s="195" t="s">
        <v>159</v>
      </c>
      <c r="E14" s="195"/>
      <c r="F14" s="195"/>
      <c r="G14" s="195"/>
      <c r="H14" s="59"/>
      <c r="I14" s="60"/>
      <c r="N14" s="13"/>
      <c r="O14" s="13"/>
      <c r="P14" s="13"/>
      <c r="Q14" s="13"/>
    </row>
    <row r="15" spans="1:31" ht="15" customHeight="1">
      <c r="B15" s="114" t="s">
        <v>157</v>
      </c>
      <c r="C15" s="58" t="s">
        <v>4</v>
      </c>
      <c r="D15" s="200">
        <v>30865</v>
      </c>
      <c r="E15" s="200"/>
      <c r="F15" s="200"/>
      <c r="G15" s="59"/>
      <c r="H15" s="73"/>
      <c r="I15" s="60"/>
      <c r="N15" s="13"/>
      <c r="O15" s="13"/>
      <c r="P15" s="13"/>
      <c r="Q15" s="13"/>
    </row>
    <row r="16" spans="1:31" ht="15" customHeight="1">
      <c r="B16" s="114"/>
      <c r="C16" s="58"/>
      <c r="D16" s="203">
        <f>D15</f>
        <v>30865</v>
      </c>
      <c r="E16" s="203"/>
      <c r="F16" s="203"/>
      <c r="G16" s="67"/>
      <c r="H16" s="73"/>
      <c r="I16" s="60"/>
      <c r="N16" s="81" t="s">
        <v>312</v>
      </c>
      <c r="O16" s="13"/>
      <c r="P16" s="81" t="s">
        <v>33</v>
      </c>
      <c r="Q16" s="13"/>
      <c r="R16" s="78" t="s">
        <v>89</v>
      </c>
      <c r="T16" s="78" t="s">
        <v>32</v>
      </c>
      <c r="V16" s="78" t="s">
        <v>91</v>
      </c>
      <c r="X16" s="78" t="s">
        <v>51</v>
      </c>
      <c r="Z16" s="78" t="s">
        <v>174</v>
      </c>
    </row>
    <row r="17" spans="2:26" ht="15" customHeight="1">
      <c r="B17" s="115" t="s">
        <v>5</v>
      </c>
      <c r="C17" s="58" t="s">
        <v>4</v>
      </c>
      <c r="D17" s="195">
        <v>142120001</v>
      </c>
      <c r="E17" s="195"/>
      <c r="F17" s="195"/>
      <c r="G17" s="195"/>
      <c r="H17" s="58"/>
      <c r="I17" s="58"/>
      <c r="N17" s="76" t="s">
        <v>310</v>
      </c>
      <c r="P17" s="79" t="s">
        <v>171</v>
      </c>
      <c r="R17" s="77" t="s">
        <v>166</v>
      </c>
      <c r="T17" s="79" t="s">
        <v>14</v>
      </c>
      <c r="V17" s="76" t="s">
        <v>114</v>
      </c>
      <c r="X17" s="76" t="s">
        <v>177</v>
      </c>
      <c r="Z17" s="76" t="s">
        <v>176</v>
      </c>
    </row>
    <row r="18" spans="2:26" ht="15" customHeight="1">
      <c r="B18" s="115" t="s">
        <v>300</v>
      </c>
      <c r="C18" s="58" t="s">
        <v>4</v>
      </c>
      <c r="D18" s="205">
        <v>2018142120034</v>
      </c>
      <c r="E18" s="205"/>
      <c r="F18" s="205"/>
      <c r="G18" s="72"/>
      <c r="H18" s="58"/>
      <c r="I18" s="58"/>
      <c r="N18" s="76" t="s">
        <v>311</v>
      </c>
      <c r="P18" s="80" t="s">
        <v>47</v>
      </c>
      <c r="R18" s="76" t="s">
        <v>167</v>
      </c>
      <c r="T18" s="76" t="s">
        <v>11</v>
      </c>
      <c r="U18" s="82"/>
      <c r="V18" s="76" t="s">
        <v>111</v>
      </c>
      <c r="X18" s="76" t="s">
        <v>178</v>
      </c>
      <c r="Z18" s="76" t="s">
        <v>184</v>
      </c>
    </row>
    <row r="19" spans="2:26" ht="15" customHeight="1">
      <c r="B19" s="114" t="s">
        <v>6</v>
      </c>
      <c r="C19" s="58" t="s">
        <v>4</v>
      </c>
      <c r="D19" s="195">
        <v>2014</v>
      </c>
      <c r="E19" s="195"/>
      <c r="F19" s="195"/>
      <c r="G19" s="195"/>
      <c r="H19" s="58"/>
      <c r="I19" s="58"/>
      <c r="P19" s="80" t="s">
        <v>48</v>
      </c>
      <c r="R19" s="76" t="s">
        <v>168</v>
      </c>
      <c r="T19" s="76" t="s">
        <v>12</v>
      </c>
      <c r="V19" s="76" t="s">
        <v>112</v>
      </c>
      <c r="X19" s="76" t="s">
        <v>179</v>
      </c>
      <c r="Z19" s="76" t="s">
        <v>185</v>
      </c>
    </row>
    <row r="20" spans="2:26" ht="15" customHeight="1">
      <c r="B20" s="114" t="s">
        <v>7</v>
      </c>
      <c r="C20" s="58" t="s">
        <v>4</v>
      </c>
      <c r="D20" s="195">
        <v>2018</v>
      </c>
      <c r="E20" s="195"/>
      <c r="F20" s="195"/>
      <c r="G20" s="195"/>
      <c r="H20" s="58"/>
      <c r="I20" s="58"/>
      <c r="N20" s="81" t="s">
        <v>313</v>
      </c>
      <c r="P20" s="80" t="s">
        <v>17</v>
      </c>
      <c r="R20" s="76" t="s">
        <v>169</v>
      </c>
      <c r="T20" s="76" t="s">
        <v>13</v>
      </c>
      <c r="V20" s="76" t="s">
        <v>308</v>
      </c>
      <c r="X20" s="76" t="s">
        <v>180</v>
      </c>
      <c r="Z20" s="76" t="s">
        <v>186</v>
      </c>
    </row>
    <row r="21" spans="2:26" ht="15" customHeight="1">
      <c r="B21" s="125" t="s">
        <v>315</v>
      </c>
      <c r="C21" s="126" t="s">
        <v>4</v>
      </c>
      <c r="D21" s="195" t="s">
        <v>319</v>
      </c>
      <c r="E21" s="195"/>
      <c r="F21" s="195"/>
      <c r="G21" s="123"/>
      <c r="H21" s="58"/>
      <c r="I21" s="58"/>
      <c r="N21" s="81"/>
      <c r="P21" s="80"/>
      <c r="R21" s="76"/>
      <c r="T21" s="76"/>
      <c r="V21" s="76"/>
      <c r="X21" s="76"/>
      <c r="Z21" s="76"/>
    </row>
    <row r="22" spans="2:26" ht="15" customHeight="1">
      <c r="B22" s="125" t="s">
        <v>316</v>
      </c>
      <c r="C22" s="126" t="s">
        <v>4</v>
      </c>
      <c r="D22" s="195" t="s">
        <v>327</v>
      </c>
      <c r="E22" s="195"/>
      <c r="F22" s="195"/>
      <c r="G22" s="123"/>
      <c r="H22" s="58"/>
      <c r="I22" s="58"/>
      <c r="N22" s="81"/>
      <c r="P22" s="80"/>
      <c r="R22" s="76"/>
      <c r="T22" s="76"/>
      <c r="V22" s="76"/>
      <c r="X22" s="76"/>
      <c r="Z22" s="76"/>
    </row>
    <row r="23" spans="2:26" ht="15" customHeight="1">
      <c r="B23" s="114" t="s">
        <v>297</v>
      </c>
      <c r="C23" s="58" t="s">
        <v>4</v>
      </c>
      <c r="D23" s="195" t="s">
        <v>171</v>
      </c>
      <c r="E23" s="195"/>
      <c r="F23" s="195"/>
      <c r="G23" s="195"/>
      <c r="H23" s="58"/>
      <c r="I23" s="58"/>
      <c r="N23" s="76" t="s">
        <v>132</v>
      </c>
      <c r="P23" s="80" t="s">
        <v>49</v>
      </c>
      <c r="R23" s="76" t="s">
        <v>170</v>
      </c>
      <c r="T23" s="76" t="s">
        <v>44</v>
      </c>
      <c r="V23" s="76" t="s">
        <v>115</v>
      </c>
      <c r="X23" s="76" t="s">
        <v>181</v>
      </c>
      <c r="Z23" s="76" t="s">
        <v>187</v>
      </c>
    </row>
    <row r="24" spans="2:26" ht="15" customHeight="1">
      <c r="B24" s="114"/>
      <c r="C24" s="58"/>
      <c r="D24" s="206" t="s">
        <v>166</v>
      </c>
      <c r="E24" s="206"/>
      <c r="F24" s="206"/>
      <c r="G24" s="206"/>
      <c r="H24" s="58"/>
      <c r="I24" s="58"/>
      <c r="N24" s="76" t="s">
        <v>314</v>
      </c>
      <c r="T24" s="76" t="s">
        <v>172</v>
      </c>
      <c r="V24" s="76" t="s">
        <v>116</v>
      </c>
      <c r="X24" s="76" t="s">
        <v>182</v>
      </c>
      <c r="Z24" s="76" t="s">
        <v>188</v>
      </c>
    </row>
    <row r="25" spans="2:26" ht="15" customHeight="1">
      <c r="B25" s="114" t="s">
        <v>298</v>
      </c>
      <c r="C25" s="58" t="s">
        <v>4</v>
      </c>
      <c r="D25" s="195" t="s">
        <v>14</v>
      </c>
      <c r="E25" s="195"/>
      <c r="F25" s="195"/>
      <c r="G25" s="195"/>
      <c r="H25" s="58"/>
      <c r="I25" s="58"/>
      <c r="T25" s="76" t="s">
        <v>45</v>
      </c>
      <c r="V25" s="76" t="s">
        <v>117</v>
      </c>
      <c r="X25" s="76" t="s">
        <v>183</v>
      </c>
      <c r="Z25" s="76" t="s">
        <v>189</v>
      </c>
    </row>
    <row r="26" spans="2:26" ht="15" customHeight="1">
      <c r="B26" s="114"/>
      <c r="C26" s="58"/>
      <c r="D26" s="201" t="s">
        <v>114</v>
      </c>
      <c r="E26" s="201"/>
      <c r="F26" s="201"/>
      <c r="G26" s="201"/>
      <c r="H26" s="58"/>
      <c r="I26" s="58"/>
      <c r="T26" s="79" t="s">
        <v>43</v>
      </c>
      <c r="V26" s="76" t="s">
        <v>173</v>
      </c>
    </row>
    <row r="27" spans="2:26" ht="15" customHeight="1">
      <c r="B27" s="114" t="s">
        <v>299</v>
      </c>
      <c r="C27" s="58" t="s">
        <v>4</v>
      </c>
      <c r="D27" s="195" t="s">
        <v>80</v>
      </c>
      <c r="E27" s="195"/>
      <c r="F27" s="195"/>
      <c r="G27" s="195"/>
      <c r="H27" s="58"/>
      <c r="I27" s="58"/>
      <c r="N27" s="127" t="s">
        <v>317</v>
      </c>
      <c r="O27" s="124"/>
      <c r="P27" s="127" t="s">
        <v>334</v>
      </c>
      <c r="T27" s="76" t="s">
        <v>15</v>
      </c>
      <c r="V27" s="76" t="s">
        <v>121</v>
      </c>
    </row>
    <row r="28" spans="2:26" ht="15" customHeight="1">
      <c r="B28" s="114"/>
      <c r="C28" s="58"/>
      <c r="D28" s="201" t="s">
        <v>175</v>
      </c>
      <c r="E28" s="201"/>
      <c r="F28" s="201"/>
      <c r="G28" s="201"/>
      <c r="H28" s="58"/>
      <c r="I28" s="58"/>
      <c r="N28" s="128" t="s">
        <v>318</v>
      </c>
      <c r="O28" s="124"/>
      <c r="P28" s="128" t="s">
        <v>326</v>
      </c>
      <c r="T28" s="79" t="s">
        <v>16</v>
      </c>
      <c r="V28" s="76" t="s">
        <v>122</v>
      </c>
    </row>
    <row r="29" spans="2:26" ht="15" customHeight="1">
      <c r="B29" s="116" t="s">
        <v>310</v>
      </c>
      <c r="C29" s="58" t="s">
        <v>4</v>
      </c>
      <c r="D29" s="208" t="s">
        <v>345</v>
      </c>
      <c r="E29" s="208"/>
      <c r="F29" s="208"/>
      <c r="G29" s="208"/>
      <c r="H29" s="58"/>
      <c r="I29" s="58"/>
      <c r="N29" s="128" t="s">
        <v>319</v>
      </c>
      <c r="O29" s="124"/>
      <c r="P29" s="128" t="s">
        <v>327</v>
      </c>
      <c r="T29" s="79" t="s">
        <v>8</v>
      </c>
      <c r="V29" s="76" t="s">
        <v>153</v>
      </c>
    </row>
    <row r="30" spans="2:26" ht="15" customHeight="1">
      <c r="B30" s="117" t="s">
        <v>132</v>
      </c>
      <c r="C30" s="58" t="s">
        <v>4</v>
      </c>
      <c r="D30" s="209" t="str">
        <f>D29</f>
        <v>Diisi oleh TU PBI</v>
      </c>
      <c r="E30" s="209"/>
      <c r="F30" s="209"/>
      <c r="G30" s="209"/>
      <c r="H30" s="58"/>
      <c r="I30" s="58"/>
      <c r="N30" s="128" t="s">
        <v>320</v>
      </c>
      <c r="O30" s="124"/>
      <c r="P30" s="128" t="s">
        <v>328</v>
      </c>
      <c r="T30" s="79" t="s">
        <v>41</v>
      </c>
      <c r="V30" s="76" t="s">
        <v>119</v>
      </c>
    </row>
    <row r="31" spans="2:26" ht="15" customHeight="1">
      <c r="B31" s="143" t="s">
        <v>349</v>
      </c>
      <c r="C31" s="126" t="s">
        <v>4</v>
      </c>
      <c r="D31" s="195" t="s">
        <v>352</v>
      </c>
      <c r="E31" s="195"/>
      <c r="F31" s="195"/>
      <c r="G31" s="195"/>
      <c r="H31" s="58"/>
      <c r="I31" s="58"/>
      <c r="N31" s="128" t="s">
        <v>321</v>
      </c>
      <c r="O31" s="124"/>
      <c r="P31" s="128" t="s">
        <v>329</v>
      </c>
      <c r="T31" s="79" t="s">
        <v>42</v>
      </c>
      <c r="V31" s="76" t="s">
        <v>118</v>
      </c>
    </row>
    <row r="32" spans="2:26" ht="15" customHeight="1">
      <c r="B32" s="143" t="s">
        <v>350</v>
      </c>
      <c r="C32" s="126" t="s">
        <v>4</v>
      </c>
      <c r="D32" s="207" t="s">
        <v>351</v>
      </c>
      <c r="E32" s="207"/>
      <c r="F32" s="207"/>
      <c r="G32" s="207"/>
      <c r="H32" s="58"/>
      <c r="I32" s="58"/>
      <c r="N32" s="128"/>
      <c r="O32" s="124"/>
      <c r="P32" s="128"/>
      <c r="T32" s="82"/>
      <c r="V32" s="1"/>
    </row>
    <row r="33" spans="1:22" ht="15" customHeight="1">
      <c r="B33" s="143" t="s">
        <v>343</v>
      </c>
      <c r="C33" s="126" t="s">
        <v>4</v>
      </c>
      <c r="D33" s="195" t="s">
        <v>354</v>
      </c>
      <c r="E33" s="195"/>
      <c r="F33" s="195"/>
      <c r="G33" s="195"/>
      <c r="H33" s="58"/>
      <c r="I33" s="58"/>
      <c r="N33" s="128"/>
      <c r="O33" s="124"/>
      <c r="P33" s="128"/>
      <c r="T33" s="82"/>
      <c r="V33" s="1"/>
    </row>
    <row r="34" spans="1:22" ht="15" customHeight="1">
      <c r="B34" s="143" t="s">
        <v>344</v>
      </c>
      <c r="C34" s="126" t="s">
        <v>4</v>
      </c>
      <c r="D34" s="207" t="s">
        <v>346</v>
      </c>
      <c r="E34" s="207"/>
      <c r="F34" s="207"/>
      <c r="G34" s="207"/>
      <c r="H34" s="58"/>
      <c r="I34" s="58"/>
      <c r="N34" s="128"/>
      <c r="O34" s="124"/>
      <c r="P34" s="128"/>
      <c r="T34" s="82"/>
      <c r="V34" s="1"/>
    </row>
    <row r="35" spans="1:22" ht="9" customHeight="1">
      <c r="B35" s="58"/>
      <c r="C35" s="58"/>
      <c r="D35" s="58"/>
      <c r="E35" s="58"/>
      <c r="F35" s="58"/>
      <c r="G35" s="58"/>
      <c r="H35" s="58"/>
      <c r="I35" s="58"/>
      <c r="N35" s="128"/>
      <c r="O35" s="124"/>
      <c r="P35" s="128"/>
      <c r="T35" s="82"/>
      <c r="V35" s="1"/>
    </row>
    <row r="36" spans="1:22" ht="18" customHeight="1">
      <c r="A36" t="s">
        <v>18</v>
      </c>
      <c r="B36" s="202" t="s">
        <v>1</v>
      </c>
      <c r="C36" s="202"/>
      <c r="D36" s="202"/>
      <c r="E36" s="202"/>
      <c r="F36" s="202"/>
      <c r="G36" s="202"/>
      <c r="H36" s="202"/>
      <c r="I36" s="5"/>
      <c r="J36" s="7"/>
      <c r="K36" s="7"/>
      <c r="N36" s="128" t="s">
        <v>322</v>
      </c>
      <c r="O36" s="124"/>
      <c r="P36" s="128" t="s">
        <v>330</v>
      </c>
      <c r="Q36" s="90"/>
    </row>
    <row r="37" spans="1:22" ht="15" customHeight="1">
      <c r="B37" s="64" t="s">
        <v>19</v>
      </c>
      <c r="C37" s="58" t="s">
        <v>4</v>
      </c>
      <c r="D37" s="58" t="s">
        <v>24</v>
      </c>
      <c r="E37" s="199" t="s">
        <v>198</v>
      </c>
      <c r="F37" s="199"/>
      <c r="G37" s="199"/>
      <c r="H37" s="199"/>
      <c r="I37" s="83"/>
      <c r="J37" s="9"/>
      <c r="K37" s="9"/>
      <c r="L37" s="9"/>
      <c r="M37" s="90"/>
      <c r="N37" s="128" t="s">
        <v>323</v>
      </c>
      <c r="O37" s="129"/>
      <c r="P37" s="128" t="s">
        <v>331</v>
      </c>
    </row>
    <row r="38" spans="1:22" ht="15" customHeight="1">
      <c r="B38" s="65"/>
      <c r="C38" s="58"/>
      <c r="D38" s="58" t="s">
        <v>25</v>
      </c>
      <c r="E38" s="113" t="s">
        <v>195</v>
      </c>
      <c r="F38" s="113"/>
      <c r="G38" s="113"/>
      <c r="H38" s="113"/>
      <c r="I38" s="83"/>
      <c r="J38" s="9"/>
      <c r="K38" s="9"/>
      <c r="L38" s="9"/>
      <c r="N38" s="128" t="s">
        <v>324</v>
      </c>
      <c r="O38" s="124"/>
      <c r="P38" s="128" t="s">
        <v>332</v>
      </c>
    </row>
    <row r="39" spans="1:22" ht="15" customHeight="1">
      <c r="B39" s="65"/>
      <c r="C39" s="58"/>
      <c r="D39" s="58" t="s">
        <v>26</v>
      </c>
      <c r="E39" s="195" t="s">
        <v>194</v>
      </c>
      <c r="F39" s="195"/>
      <c r="G39" s="195"/>
      <c r="H39" s="195"/>
      <c r="I39" s="90"/>
      <c r="J39" s="9"/>
      <c r="K39" s="9"/>
      <c r="L39" s="9"/>
      <c r="N39" s="128" t="s">
        <v>325</v>
      </c>
      <c r="O39" s="124"/>
      <c r="P39" s="128" t="s">
        <v>333</v>
      </c>
    </row>
    <row r="40" spans="1:22" ht="15" customHeight="1">
      <c r="B40" s="65"/>
      <c r="C40" s="58"/>
      <c r="D40" s="58" t="s">
        <v>27</v>
      </c>
      <c r="E40" s="195" t="s">
        <v>309</v>
      </c>
      <c r="F40" s="195"/>
      <c r="G40" s="195"/>
      <c r="H40" s="195"/>
      <c r="I40" s="90"/>
      <c r="J40" s="9"/>
      <c r="K40" s="9"/>
      <c r="L40" s="9"/>
    </row>
    <row r="41" spans="1:22" ht="15" customHeight="1">
      <c r="B41" s="64" t="s">
        <v>20</v>
      </c>
      <c r="C41" s="58" t="s">
        <v>4</v>
      </c>
      <c r="D41" s="58" t="s">
        <v>24</v>
      </c>
      <c r="E41" s="199" t="s">
        <v>190</v>
      </c>
      <c r="F41" s="199"/>
      <c r="G41" s="199"/>
      <c r="H41" s="199"/>
      <c r="I41" s="71"/>
      <c r="J41" s="9"/>
      <c r="K41" s="9"/>
      <c r="L41" s="9"/>
    </row>
    <row r="42" spans="1:22" ht="15" customHeight="1">
      <c r="B42" s="65"/>
      <c r="C42" s="58"/>
      <c r="D42" s="58" t="s">
        <v>25</v>
      </c>
      <c r="E42" s="199" t="s">
        <v>192</v>
      </c>
      <c r="F42" s="199"/>
      <c r="G42" s="199"/>
      <c r="H42" s="199"/>
      <c r="I42" s="71"/>
      <c r="J42" s="9"/>
      <c r="K42" s="9"/>
      <c r="L42" s="9"/>
    </row>
    <row r="43" spans="1:22" ht="15" customHeight="1">
      <c r="B43" s="65"/>
      <c r="C43" s="58"/>
      <c r="D43" s="58" t="s">
        <v>26</v>
      </c>
      <c r="E43" s="199" t="s">
        <v>305</v>
      </c>
      <c r="F43" s="199"/>
      <c r="G43" s="199"/>
      <c r="H43" s="199"/>
      <c r="I43" s="71"/>
      <c r="J43" s="9"/>
      <c r="K43" s="9"/>
      <c r="L43" s="9"/>
    </row>
    <row r="44" spans="1:22" ht="15" customHeight="1">
      <c r="B44" s="65"/>
      <c r="C44" s="58"/>
      <c r="D44" s="58" t="s">
        <v>27</v>
      </c>
      <c r="E44" s="199" t="s">
        <v>191</v>
      </c>
      <c r="F44" s="199"/>
      <c r="G44" s="199"/>
      <c r="H44" s="199"/>
      <c r="I44" s="71"/>
      <c r="J44" s="9"/>
      <c r="K44" s="9"/>
      <c r="L44" s="9"/>
    </row>
    <row r="45" spans="1:22" ht="15" customHeight="1">
      <c r="B45" s="64" t="s">
        <v>21</v>
      </c>
      <c r="C45" s="58" t="s">
        <v>4</v>
      </c>
      <c r="D45" s="58" t="s">
        <v>24</v>
      </c>
      <c r="E45" s="199" t="s">
        <v>193</v>
      </c>
      <c r="F45" s="199"/>
      <c r="G45" s="199"/>
      <c r="H45" s="199"/>
      <c r="I45" s="71"/>
      <c r="J45" s="9"/>
      <c r="K45" s="9"/>
      <c r="L45" s="9"/>
    </row>
    <row r="46" spans="1:22" ht="15" customHeight="1">
      <c r="B46" s="58"/>
      <c r="C46" s="58"/>
      <c r="D46" s="58" t="s">
        <v>25</v>
      </c>
      <c r="E46" s="199" t="s">
        <v>307</v>
      </c>
      <c r="F46" s="199"/>
      <c r="G46" s="199"/>
      <c r="H46" s="199"/>
      <c r="I46" s="71"/>
      <c r="J46" s="9"/>
      <c r="K46" s="9"/>
      <c r="L46" s="9"/>
    </row>
    <row r="47" spans="1:22" ht="15" customHeight="1">
      <c r="B47" s="58"/>
      <c r="C47" s="58"/>
      <c r="D47" s="58" t="s">
        <v>26</v>
      </c>
      <c r="E47" s="199" t="s">
        <v>306</v>
      </c>
      <c r="F47" s="199"/>
      <c r="G47" s="199"/>
      <c r="H47" s="199"/>
      <c r="I47" s="71"/>
      <c r="J47" s="9"/>
      <c r="K47" s="9"/>
      <c r="L47" s="9"/>
    </row>
    <row r="48" spans="1:22" ht="15" customHeight="1">
      <c r="B48" s="58"/>
      <c r="C48" s="58"/>
      <c r="D48" s="58" t="s">
        <v>27</v>
      </c>
      <c r="E48" s="199" t="s">
        <v>309</v>
      </c>
      <c r="F48" s="199"/>
      <c r="G48" s="199"/>
      <c r="H48" s="199"/>
      <c r="I48" s="71"/>
      <c r="J48" s="9"/>
      <c r="K48" s="9"/>
      <c r="L48" s="9"/>
    </row>
    <row r="49" spans="1:24" ht="9" customHeight="1">
      <c r="B49" s="58"/>
      <c r="C49" s="58"/>
      <c r="D49" s="58"/>
      <c r="E49" s="58"/>
      <c r="F49" s="58"/>
      <c r="G49" s="58"/>
      <c r="H49" s="58"/>
      <c r="I49" s="58"/>
    </row>
    <row r="50" spans="1:24" ht="15" customHeight="1">
      <c r="B50" s="68" t="s">
        <v>101</v>
      </c>
      <c r="C50" s="68"/>
      <c r="D50" s="68"/>
      <c r="E50" s="68"/>
      <c r="F50" s="68"/>
      <c r="G50" s="68"/>
      <c r="H50" s="68"/>
      <c r="I50" s="68"/>
    </row>
    <row r="51" spans="1:24" ht="15" customHeight="1">
      <c r="B51" s="58"/>
      <c r="C51" s="58"/>
      <c r="D51" s="58"/>
      <c r="E51" s="58"/>
      <c r="F51" s="58"/>
      <c r="G51" s="58"/>
      <c r="H51" s="58"/>
      <c r="I51" s="58"/>
    </row>
    <row r="52" spans="1:24" ht="15" customHeight="1">
      <c r="B52" s="58"/>
      <c r="C52" s="58"/>
      <c r="D52" s="58"/>
      <c r="E52" s="58"/>
      <c r="F52" s="69" t="s">
        <v>295</v>
      </c>
      <c r="G52" s="69"/>
      <c r="H52" s="69"/>
      <c r="I52" s="69"/>
    </row>
    <row r="53" spans="1:24" ht="15" customHeight="1">
      <c r="B53" s="58" t="str">
        <f>"Ka. Prodi "&amp;D25</f>
        <v>Ka. Prodi Pendidikan Bahasa Inggris</v>
      </c>
      <c r="C53" s="58"/>
      <c r="D53" s="58"/>
      <c r="E53" s="58"/>
      <c r="F53" s="58" t="s">
        <v>22</v>
      </c>
      <c r="G53" s="58"/>
      <c r="H53" s="58"/>
      <c r="I53" s="58"/>
    </row>
    <row r="54" spans="1:24" ht="15" customHeight="1">
      <c r="B54" s="58"/>
      <c r="C54" s="58"/>
      <c r="D54" s="58"/>
      <c r="E54" s="58"/>
      <c r="F54" s="58"/>
      <c r="G54" s="58"/>
      <c r="H54" s="58"/>
      <c r="I54" s="58"/>
    </row>
    <row r="55" spans="1:24" ht="15" customHeight="1">
      <c r="B55" s="58"/>
      <c r="C55" s="58"/>
      <c r="D55" s="58"/>
      <c r="E55" s="58"/>
      <c r="F55" s="58"/>
      <c r="G55" s="58"/>
      <c r="H55" s="58"/>
      <c r="I55" s="58"/>
    </row>
    <row r="56" spans="1:24" ht="15" customHeight="1">
      <c r="B56" s="58"/>
      <c r="C56" s="58"/>
      <c r="D56" s="58"/>
      <c r="E56" s="58"/>
      <c r="F56" s="58"/>
      <c r="G56" s="58"/>
      <c r="H56" s="58"/>
      <c r="I56" s="58"/>
    </row>
    <row r="57" spans="1:24" ht="15" customHeight="1">
      <c r="B57" s="61" t="s">
        <v>352</v>
      </c>
      <c r="C57" s="58"/>
      <c r="D57" s="58"/>
      <c r="E57" s="58"/>
      <c r="F57" s="62" t="str">
        <f>D13</f>
        <v>ABDUL NGAFIF</v>
      </c>
      <c r="G57" s="61"/>
      <c r="H57" s="61"/>
      <c r="I57" s="63"/>
      <c r="L57" s="1"/>
    </row>
    <row r="58" spans="1:24" ht="15" customHeight="1">
      <c r="B58" s="58" t="s">
        <v>165</v>
      </c>
      <c r="C58" s="58"/>
      <c r="D58" s="58"/>
      <c r="E58" s="58"/>
      <c r="F58" s="72" t="s">
        <v>23</v>
      </c>
      <c r="G58" s="204">
        <f>D17</f>
        <v>142120001</v>
      </c>
      <c r="H58" s="204"/>
      <c r="I58" s="58"/>
    </row>
    <row r="59" spans="1:24" ht="15" customHeight="1"/>
    <row r="60" spans="1:24" ht="15" customHeight="1"/>
    <row r="61" spans="1:24" ht="15" hidden="1" customHeight="1">
      <c r="B61" s="54"/>
      <c r="C61" s="54"/>
      <c r="D61" s="54"/>
      <c r="E61" s="54"/>
    </row>
    <row r="62" spans="1:24" ht="16.5" hidden="1" customHeight="1">
      <c r="A62" s="2"/>
      <c r="B62" s="54"/>
      <c r="C62" s="54"/>
      <c r="D62" s="54"/>
      <c r="E62" s="54"/>
    </row>
    <row r="63" spans="1:24" ht="15" hidden="1" customHeight="1">
      <c r="R63" s="8" t="s">
        <v>30</v>
      </c>
      <c r="S63" s="8" t="s">
        <v>31</v>
      </c>
      <c r="U63" s="8" t="s">
        <v>51</v>
      </c>
      <c r="X63" s="8" t="s">
        <v>90</v>
      </c>
    </row>
    <row r="64" spans="1:24" ht="15" hidden="1" customHeight="1">
      <c r="R64">
        <v>2012</v>
      </c>
      <c r="S64">
        <v>2017</v>
      </c>
      <c r="U64" t="s">
        <v>80</v>
      </c>
      <c r="X64" t="s">
        <v>125</v>
      </c>
    </row>
    <row r="65" spans="18:24" ht="15" hidden="1" customHeight="1">
      <c r="R65">
        <v>2013</v>
      </c>
      <c r="S65">
        <v>2018</v>
      </c>
      <c r="U65" t="s">
        <v>81</v>
      </c>
      <c r="X65" t="s">
        <v>126</v>
      </c>
    </row>
    <row r="66" spans="18:24" ht="15" hidden="1" customHeight="1">
      <c r="R66">
        <v>2014</v>
      </c>
      <c r="S66">
        <v>2019</v>
      </c>
      <c r="U66" t="s">
        <v>124</v>
      </c>
      <c r="X66" t="s">
        <v>127</v>
      </c>
    </row>
    <row r="67" spans="18:24" ht="15" hidden="1" customHeight="1">
      <c r="R67">
        <v>2015</v>
      </c>
      <c r="S67">
        <v>2020</v>
      </c>
      <c r="U67" t="s">
        <v>150</v>
      </c>
      <c r="X67" t="s">
        <v>151</v>
      </c>
    </row>
    <row r="68" spans="18:24" ht="15" hidden="1" customHeight="1">
      <c r="R68">
        <v>2016</v>
      </c>
      <c r="S68">
        <v>2021</v>
      </c>
      <c r="U68" t="s">
        <v>79</v>
      </c>
      <c r="X68" t="s">
        <v>128</v>
      </c>
    </row>
    <row r="69" spans="18:24" ht="15" hidden="1" customHeight="1">
      <c r="R69">
        <v>2017</v>
      </c>
      <c r="S69">
        <v>2022</v>
      </c>
      <c r="U69" t="s">
        <v>83</v>
      </c>
      <c r="X69" t="s">
        <v>129</v>
      </c>
    </row>
    <row r="70" spans="18:24" ht="15" hidden="1" customHeight="1">
      <c r="R70">
        <v>2018</v>
      </c>
      <c r="S70">
        <v>2023</v>
      </c>
      <c r="U70" t="s">
        <v>84</v>
      </c>
      <c r="X70" t="s">
        <v>130</v>
      </c>
    </row>
    <row r="71" spans="18:24" ht="15" hidden="1" customHeight="1">
      <c r="R71">
        <v>2019</v>
      </c>
      <c r="S71">
        <v>2024</v>
      </c>
      <c r="U71" t="s">
        <v>82</v>
      </c>
      <c r="X71" t="s">
        <v>149</v>
      </c>
    </row>
    <row r="72" spans="18:24" ht="15" hidden="1" customHeight="1">
      <c r="R72">
        <v>2020</v>
      </c>
      <c r="S72">
        <v>2025</v>
      </c>
    </row>
    <row r="73" spans="18:24" ht="15" hidden="1" customHeight="1">
      <c r="R73">
        <v>2021</v>
      </c>
      <c r="S73">
        <v>2026</v>
      </c>
    </row>
    <row r="74" spans="18:24" ht="15" hidden="1" customHeight="1">
      <c r="R74">
        <v>2022</v>
      </c>
      <c r="S74">
        <v>2027</v>
      </c>
    </row>
    <row r="75" spans="18:24" ht="15" hidden="1" customHeight="1">
      <c r="R75">
        <v>2023</v>
      </c>
      <c r="S75">
        <v>2028</v>
      </c>
    </row>
    <row r="76" spans="18:24" ht="15" hidden="1" customHeight="1">
      <c r="R76">
        <v>2024</v>
      </c>
      <c r="S76">
        <v>2029</v>
      </c>
      <c r="V76" s="8" t="s">
        <v>91</v>
      </c>
    </row>
    <row r="77" spans="18:24" ht="15" hidden="1" customHeight="1">
      <c r="V77" t="s">
        <v>111</v>
      </c>
    </row>
    <row r="78" spans="18:24" ht="15" hidden="1" customHeight="1">
      <c r="R78" s="8" t="s">
        <v>32</v>
      </c>
      <c r="V78" t="s">
        <v>112</v>
      </c>
    </row>
    <row r="79" spans="18:24" ht="15" hidden="1" customHeight="1">
      <c r="R79" t="s">
        <v>11</v>
      </c>
      <c r="V79" t="s">
        <v>113</v>
      </c>
    </row>
    <row r="80" spans="18:24" ht="15" hidden="1" customHeight="1">
      <c r="R80" t="s">
        <v>12</v>
      </c>
      <c r="V80" t="s">
        <v>114</v>
      </c>
    </row>
    <row r="81" spans="18:22" ht="15" hidden="1" customHeight="1">
      <c r="R81" t="s">
        <v>13</v>
      </c>
      <c r="V81" t="s">
        <v>115</v>
      </c>
    </row>
    <row r="82" spans="18:22" ht="15" hidden="1" customHeight="1">
      <c r="R82" t="s">
        <v>14</v>
      </c>
      <c r="V82" t="s">
        <v>152</v>
      </c>
    </row>
    <row r="83" spans="18:22" ht="15" hidden="1" customHeight="1">
      <c r="R83" t="s">
        <v>44</v>
      </c>
      <c r="V83" t="s">
        <v>116</v>
      </c>
    </row>
    <row r="84" spans="18:22" ht="15" hidden="1" customHeight="1">
      <c r="R84" t="s">
        <v>147</v>
      </c>
      <c r="V84" t="s">
        <v>117</v>
      </c>
    </row>
    <row r="85" spans="18:22" ht="15" hidden="1" customHeight="1">
      <c r="R85" t="s">
        <v>158</v>
      </c>
      <c r="V85" t="s">
        <v>121</v>
      </c>
    </row>
    <row r="86" spans="18:22" ht="15" hidden="1" customHeight="1">
      <c r="R86" t="s">
        <v>45</v>
      </c>
      <c r="V86" t="s">
        <v>120</v>
      </c>
    </row>
    <row r="87" spans="18:22" ht="15" hidden="1" customHeight="1">
      <c r="R87" t="s">
        <v>15</v>
      </c>
      <c r="V87" t="s">
        <v>122</v>
      </c>
    </row>
    <row r="88" spans="18:22" ht="15" hidden="1" customHeight="1">
      <c r="R88" s="10" t="s">
        <v>43</v>
      </c>
      <c r="V88" t="s">
        <v>119</v>
      </c>
    </row>
    <row r="89" spans="18:22" ht="15" hidden="1" customHeight="1">
      <c r="R89" s="10" t="s">
        <v>16</v>
      </c>
      <c r="V89" t="s">
        <v>118</v>
      </c>
    </row>
    <row r="90" spans="18:22" ht="15" hidden="1" customHeight="1">
      <c r="R90" s="10" t="s">
        <v>8</v>
      </c>
      <c r="V90" t="s">
        <v>153</v>
      </c>
    </row>
    <row r="91" spans="18:22" ht="15" hidden="1" customHeight="1">
      <c r="R91" s="10" t="s">
        <v>41</v>
      </c>
      <c r="V91" t="s">
        <v>148</v>
      </c>
    </row>
    <row r="92" spans="18:22" ht="15" hidden="1" customHeight="1">
      <c r="R92" s="10" t="s">
        <v>42</v>
      </c>
    </row>
    <row r="93" spans="18:22" ht="15" hidden="1" customHeight="1">
      <c r="R93" s="10" t="s">
        <v>146</v>
      </c>
    </row>
    <row r="97" spans="18:20" ht="15" customHeight="1"/>
    <row r="98" spans="18:20" ht="15" hidden="1" customHeight="1">
      <c r="T98" s="8" t="s">
        <v>89</v>
      </c>
    </row>
    <row r="99" spans="18:20" ht="15" hidden="1" customHeight="1">
      <c r="T99" t="s">
        <v>123</v>
      </c>
    </row>
    <row r="100" spans="18:20" ht="15" hidden="1" customHeight="1">
      <c r="R100" s="12" t="s">
        <v>33</v>
      </c>
      <c r="T100" t="s">
        <v>85</v>
      </c>
    </row>
    <row r="101" spans="18:20" ht="15" hidden="1" customHeight="1">
      <c r="R101" s="10" t="s">
        <v>46</v>
      </c>
      <c r="T101" t="s">
        <v>86</v>
      </c>
    </row>
    <row r="102" spans="18:20" ht="15" hidden="1" customHeight="1">
      <c r="R102" s="11" t="s">
        <v>47</v>
      </c>
      <c r="T102" t="s">
        <v>87</v>
      </c>
    </row>
    <row r="103" spans="18:20" ht="15" hidden="1" customHeight="1">
      <c r="R103" s="11" t="s">
        <v>48</v>
      </c>
      <c r="T103" t="s">
        <v>88</v>
      </c>
    </row>
    <row r="104" spans="18:20" ht="15" hidden="1" customHeight="1">
      <c r="R104" s="11" t="s">
        <v>17</v>
      </c>
    </row>
    <row r="105" spans="18:20" ht="15" hidden="1" customHeight="1">
      <c r="R105" s="11" t="s">
        <v>49</v>
      </c>
    </row>
  </sheetData>
  <sheetProtection algorithmName="SHA-512" hashValue="H2E6QblkZ2AhQ0TSslmFmfLKWzkAEvsM1uPgWIkefxQt0TSBBGZx1pzNoD0pkVEhCBfr4xDBe4kgjTBnK6ds+w==" saltValue="Mtvf1NpwzNil+h4gHJlIOg==" spinCount="100000" sheet="1" objects="1" scenarios="1" selectLockedCells="1" selectUnlockedCells="1"/>
  <mergeCells count="38">
    <mergeCell ref="E47:H47"/>
    <mergeCell ref="E48:H48"/>
    <mergeCell ref="G58:H58"/>
    <mergeCell ref="D18:F18"/>
    <mergeCell ref="E44:H44"/>
    <mergeCell ref="E45:H45"/>
    <mergeCell ref="D24:G24"/>
    <mergeCell ref="E37:H37"/>
    <mergeCell ref="D21:F21"/>
    <mergeCell ref="D22:F22"/>
    <mergeCell ref="D31:G31"/>
    <mergeCell ref="D32:G32"/>
    <mergeCell ref="D29:G29"/>
    <mergeCell ref="D30:G30"/>
    <mergeCell ref="D33:G33"/>
    <mergeCell ref="D34:G34"/>
    <mergeCell ref="E46:H46"/>
    <mergeCell ref="D15:F15"/>
    <mergeCell ref="E40:H40"/>
    <mergeCell ref="E41:H41"/>
    <mergeCell ref="E42:H42"/>
    <mergeCell ref="E43:H43"/>
    <mergeCell ref="D25:G25"/>
    <mergeCell ref="D26:G26"/>
    <mergeCell ref="D27:G27"/>
    <mergeCell ref="D28:G28"/>
    <mergeCell ref="B36:H36"/>
    <mergeCell ref="E39:H39"/>
    <mergeCell ref="D16:F16"/>
    <mergeCell ref="D17:G17"/>
    <mergeCell ref="D19:G19"/>
    <mergeCell ref="D20:G20"/>
    <mergeCell ref="D23:G23"/>
    <mergeCell ref="B7:H7"/>
    <mergeCell ref="B8:H8"/>
    <mergeCell ref="B9:H9"/>
    <mergeCell ref="D13:G13"/>
    <mergeCell ref="D14:G14"/>
  </mergeCells>
  <dataValidations disablePrompts="1" count="12">
    <dataValidation type="list" allowBlank="1" showInputMessage="1" showErrorMessage="1" sqref="D20:F20 G20:G22">
      <formula1>$S$63:$S$76</formula1>
    </dataValidation>
    <dataValidation type="list" allowBlank="1" showInputMessage="1" showErrorMessage="1" sqref="D19:G19">
      <formula1>$R$63:$R$76</formula1>
    </dataValidation>
    <dataValidation type="list" allowBlank="1" showInputMessage="1" showErrorMessage="1" sqref="D24:G24">
      <formula1>$R$16:$R$23</formula1>
    </dataValidation>
    <dataValidation type="list" allowBlank="1" showInputMessage="1" showErrorMessage="1" sqref="D28:G28">
      <formula1>$Z$16:$Z$25</formula1>
    </dataValidation>
    <dataValidation type="list" allowBlank="1" showInputMessage="1" showErrorMessage="1" sqref="D27:G27">
      <formula1>$X$16:$X$25</formula1>
    </dataValidation>
    <dataValidation type="list" allowBlank="1" showInputMessage="1" showErrorMessage="1" sqref="D23:G23">
      <formula1>$P$16:$P$23</formula1>
    </dataValidation>
    <dataValidation type="list" allowBlank="1" showInputMessage="1" showErrorMessage="1" sqref="D25:G25">
      <formula1>$T$16:$T$31</formula1>
    </dataValidation>
    <dataValidation type="list" allowBlank="1" showInputMessage="1" showErrorMessage="1" sqref="D26:G26">
      <formula1>$V$16:$V$31</formula1>
    </dataValidation>
    <dataValidation type="list" allowBlank="1" showInputMessage="1" showErrorMessage="1" sqref="B29">
      <formula1>$N$16:$N$18</formula1>
    </dataValidation>
    <dataValidation type="list" allowBlank="1" showInputMessage="1" showErrorMessage="1" sqref="B30">
      <formula1>$N$20:$N$24</formula1>
    </dataValidation>
    <dataValidation type="list" allowBlank="1" showInputMessage="1" showErrorMessage="1" sqref="D21:F21">
      <formula1>$N$27:$N$39</formula1>
    </dataValidation>
    <dataValidation type="list" allowBlank="1" showInputMessage="1" showErrorMessage="1" sqref="D22:F22">
      <formula1>$P$27:$P$39</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111"/>
  <sheetViews>
    <sheetView tabSelected="1" topLeftCell="A36" zoomScale="110" zoomScaleNormal="110" workbookViewId="0">
      <selection activeCell="E39" sqref="E39:H39"/>
    </sheetView>
  </sheetViews>
  <sheetFormatPr defaultColWidth="5.7109375" defaultRowHeight="15" zeroHeight="1"/>
  <cols>
    <col min="1" max="1" width="2" style="145" customWidth="1"/>
    <col min="2" max="2" width="26.140625" style="145" customWidth="1"/>
    <col min="3" max="3" width="2.28515625" style="145" customWidth="1"/>
    <col min="4" max="4" width="3.85546875" style="145" customWidth="1"/>
    <col min="5" max="5" width="10.28515625" style="145" customWidth="1"/>
    <col min="6" max="6" width="5.42578125" style="145" customWidth="1"/>
    <col min="7" max="7" width="13.42578125" style="145" customWidth="1"/>
    <col min="8" max="8" width="35.85546875" style="145" customWidth="1"/>
    <col min="9" max="11" width="5.7109375" style="145"/>
    <col min="12" max="12" width="10.7109375" style="145" customWidth="1"/>
    <col min="13" max="13" width="5.140625" style="145" customWidth="1"/>
    <col min="14" max="26" width="5.7109375" style="145" hidden="1" customWidth="1"/>
    <col min="27" max="29" width="5.7109375" style="145" customWidth="1"/>
    <col min="30" max="30" width="10.7109375" style="145" customWidth="1"/>
    <col min="31" max="16384" width="5.7109375" style="145"/>
  </cols>
  <sheetData>
    <row r="1" spans="1:31" ht="11.25" customHeight="1"/>
    <row r="2" spans="1:31" ht="15" customHeight="1"/>
    <row r="3" spans="1:31" ht="15" customHeight="1"/>
    <row r="4" spans="1:31" ht="15" customHeight="1"/>
    <row r="5" spans="1:31" ht="15" customHeight="1"/>
    <row r="6" spans="1:31" ht="15" customHeight="1"/>
    <row r="7" spans="1:31" ht="22.5">
      <c r="B7" s="196" t="s">
        <v>0</v>
      </c>
      <c r="C7" s="196"/>
      <c r="D7" s="196"/>
      <c r="E7" s="196"/>
      <c r="F7" s="196"/>
      <c r="G7" s="196"/>
      <c r="H7" s="196"/>
      <c r="I7" s="3"/>
      <c r="J7" s="3"/>
      <c r="K7" s="3"/>
    </row>
    <row r="8" spans="1:31" ht="15" customHeight="1">
      <c r="B8" s="197" t="s">
        <v>1</v>
      </c>
      <c r="C8" s="197"/>
      <c r="D8" s="197"/>
      <c r="E8" s="197"/>
      <c r="F8" s="197"/>
      <c r="G8" s="197"/>
      <c r="H8" s="197"/>
      <c r="I8" s="5"/>
      <c r="J8" s="5"/>
      <c r="K8" s="5"/>
    </row>
    <row r="9" spans="1:31" ht="15" customHeight="1">
      <c r="B9" s="198" t="s">
        <v>2</v>
      </c>
      <c r="C9" s="198"/>
      <c r="D9" s="198"/>
      <c r="E9" s="198"/>
      <c r="F9" s="198"/>
      <c r="G9" s="198"/>
      <c r="H9" s="198"/>
      <c r="I9" s="4"/>
      <c r="J9" s="4"/>
      <c r="K9" s="4"/>
    </row>
    <row r="10" spans="1:31" ht="5.25" customHeight="1">
      <c r="AB10" s="146"/>
      <c r="AC10" s="146"/>
      <c r="AD10" s="146"/>
      <c r="AE10" s="146"/>
    </row>
    <row r="11" spans="1:31" ht="9.75" customHeight="1">
      <c r="AB11" s="146"/>
      <c r="AC11" s="146"/>
      <c r="AD11" s="146"/>
      <c r="AE11" s="146"/>
    </row>
    <row r="12" spans="1:31" ht="18" customHeight="1">
      <c r="A12" s="145" t="s">
        <v>9</v>
      </c>
      <c r="B12" s="147" t="s">
        <v>10</v>
      </c>
      <c r="C12" s="147"/>
      <c r="D12" s="147"/>
      <c r="E12" s="147"/>
      <c r="F12" s="147"/>
      <c r="G12" s="147"/>
      <c r="H12" s="147"/>
      <c r="I12" s="148"/>
      <c r="J12" s="148"/>
      <c r="K12" s="148"/>
      <c r="N12" s="149"/>
      <c r="O12" s="149"/>
      <c r="P12" s="149"/>
      <c r="Q12" s="149"/>
    </row>
    <row r="13" spans="1:31" ht="15" customHeight="1">
      <c r="B13" s="150" t="s">
        <v>3</v>
      </c>
      <c r="C13" s="151" t="s">
        <v>4</v>
      </c>
      <c r="D13" s="212" t="s">
        <v>373</v>
      </c>
      <c r="E13" s="212"/>
      <c r="F13" s="212"/>
      <c r="G13" s="212"/>
      <c r="H13" s="152"/>
      <c r="I13" s="152"/>
      <c r="N13" s="149"/>
      <c r="O13" s="149"/>
      <c r="P13" s="149"/>
      <c r="Q13" s="149"/>
    </row>
    <row r="14" spans="1:31" ht="15" customHeight="1">
      <c r="B14" s="150" t="s">
        <v>156</v>
      </c>
      <c r="C14" s="151" t="s">
        <v>4</v>
      </c>
      <c r="D14" s="212" t="s">
        <v>159</v>
      </c>
      <c r="E14" s="212"/>
      <c r="F14" s="212"/>
      <c r="G14" s="212"/>
      <c r="H14" s="153"/>
      <c r="I14" s="154"/>
      <c r="N14" s="149"/>
      <c r="O14" s="149"/>
      <c r="P14" s="149"/>
      <c r="Q14" s="149"/>
    </row>
    <row r="15" spans="1:31" ht="15" customHeight="1">
      <c r="B15" s="150" t="s">
        <v>157</v>
      </c>
      <c r="C15" s="151" t="s">
        <v>4</v>
      </c>
      <c r="D15" s="217" t="s">
        <v>374</v>
      </c>
      <c r="E15" s="217"/>
      <c r="F15" s="217"/>
      <c r="G15" s="217"/>
      <c r="H15" s="155"/>
      <c r="I15" s="154"/>
      <c r="N15" s="149"/>
      <c r="O15" s="149"/>
      <c r="P15" s="149"/>
      <c r="Q15" s="149"/>
    </row>
    <row r="16" spans="1:31" ht="15" customHeight="1">
      <c r="B16" s="150"/>
      <c r="C16" s="151"/>
      <c r="D16" s="218" t="str">
        <f>D15</f>
        <v>Januari 7, 1999</v>
      </c>
      <c r="E16" s="218"/>
      <c r="F16" s="218"/>
      <c r="G16" s="218"/>
      <c r="H16" s="155"/>
      <c r="I16" s="154"/>
      <c r="N16" s="81" t="s">
        <v>312</v>
      </c>
      <c r="O16" s="149"/>
      <c r="P16" s="81" t="s">
        <v>33</v>
      </c>
      <c r="Q16" s="149"/>
      <c r="R16" s="156" t="s">
        <v>89</v>
      </c>
      <c r="T16" s="156" t="s">
        <v>32</v>
      </c>
      <c r="V16" s="156" t="s">
        <v>91</v>
      </c>
      <c r="X16" s="156" t="s">
        <v>51</v>
      </c>
      <c r="Z16" s="156" t="s">
        <v>174</v>
      </c>
    </row>
    <row r="17" spans="2:26" ht="15" customHeight="1">
      <c r="B17" s="150" t="s">
        <v>5</v>
      </c>
      <c r="C17" s="151" t="s">
        <v>4</v>
      </c>
      <c r="D17" s="212">
        <v>182120071</v>
      </c>
      <c r="E17" s="212"/>
      <c r="F17" s="212"/>
      <c r="G17" s="212"/>
      <c r="H17" s="151"/>
      <c r="I17" s="151"/>
      <c r="N17" s="157" t="s">
        <v>310</v>
      </c>
      <c r="P17" s="79" t="s">
        <v>171</v>
      </c>
      <c r="R17" s="158" t="s">
        <v>166</v>
      </c>
      <c r="T17" s="79" t="s">
        <v>14</v>
      </c>
      <c r="V17" s="157" t="s">
        <v>336</v>
      </c>
      <c r="X17" s="157" t="s">
        <v>177</v>
      </c>
      <c r="Z17" s="157" t="s">
        <v>176</v>
      </c>
    </row>
    <row r="18" spans="2:26" ht="15" customHeight="1">
      <c r="B18" s="150" t="s">
        <v>300</v>
      </c>
      <c r="C18" s="151" t="s">
        <v>4</v>
      </c>
      <c r="D18" s="220">
        <v>2022182120071</v>
      </c>
      <c r="E18" s="220"/>
      <c r="F18" s="220"/>
      <c r="G18" s="220"/>
      <c r="H18" s="151"/>
      <c r="I18" s="151"/>
      <c r="N18" s="157" t="s">
        <v>311</v>
      </c>
      <c r="P18" s="159" t="s">
        <v>47</v>
      </c>
      <c r="R18" s="157" t="s">
        <v>167</v>
      </c>
      <c r="T18" s="157" t="s">
        <v>11</v>
      </c>
      <c r="U18" s="82"/>
      <c r="V18" s="157" t="s">
        <v>111</v>
      </c>
      <c r="X18" s="157" t="s">
        <v>178</v>
      </c>
      <c r="Z18" s="157" t="s">
        <v>184</v>
      </c>
    </row>
    <row r="19" spans="2:26" ht="15" customHeight="1">
      <c r="B19" s="150" t="s">
        <v>6</v>
      </c>
      <c r="C19" s="151" t="s">
        <v>4</v>
      </c>
      <c r="D19" s="212">
        <v>2018</v>
      </c>
      <c r="E19" s="212"/>
      <c r="F19" s="212"/>
      <c r="G19" s="212"/>
      <c r="H19" s="151"/>
      <c r="I19" s="151"/>
      <c r="P19" s="159" t="s">
        <v>48</v>
      </c>
      <c r="R19" s="157" t="s">
        <v>168</v>
      </c>
      <c r="T19" s="157" t="s">
        <v>12</v>
      </c>
      <c r="V19" s="157" t="s">
        <v>112</v>
      </c>
      <c r="X19" s="157" t="s">
        <v>179</v>
      </c>
      <c r="Z19" s="157" t="s">
        <v>185</v>
      </c>
    </row>
    <row r="20" spans="2:26" ht="15" customHeight="1">
      <c r="B20" s="150" t="s">
        <v>7</v>
      </c>
      <c r="C20" s="151" t="s">
        <v>4</v>
      </c>
      <c r="D20" s="212">
        <v>2022</v>
      </c>
      <c r="E20" s="212"/>
      <c r="F20" s="212"/>
      <c r="G20" s="212"/>
      <c r="H20" s="151"/>
      <c r="I20" s="151"/>
      <c r="N20" s="81" t="s">
        <v>313</v>
      </c>
      <c r="P20" s="159" t="s">
        <v>17</v>
      </c>
      <c r="R20" s="157" t="s">
        <v>169</v>
      </c>
      <c r="T20" s="157" t="s">
        <v>13</v>
      </c>
      <c r="V20" s="157" t="s">
        <v>308</v>
      </c>
      <c r="X20" s="157" t="s">
        <v>180</v>
      </c>
      <c r="Z20" s="157" t="s">
        <v>186</v>
      </c>
    </row>
    <row r="21" spans="2:26" ht="15" customHeight="1">
      <c r="B21" s="150" t="s">
        <v>315</v>
      </c>
      <c r="C21" s="151" t="s">
        <v>4</v>
      </c>
      <c r="D21" s="212" t="s">
        <v>375</v>
      </c>
      <c r="E21" s="212"/>
      <c r="F21" s="212"/>
      <c r="G21" s="212"/>
      <c r="H21" s="151"/>
      <c r="I21" s="151"/>
      <c r="N21" s="157" t="s">
        <v>132</v>
      </c>
      <c r="P21" s="159" t="s">
        <v>49</v>
      </c>
      <c r="R21" s="157" t="s">
        <v>170</v>
      </c>
      <c r="T21" s="157" t="s">
        <v>44</v>
      </c>
      <c r="V21" s="157" t="s">
        <v>115</v>
      </c>
      <c r="X21" s="157" t="s">
        <v>181</v>
      </c>
      <c r="Z21" s="157" t="s">
        <v>187</v>
      </c>
    </row>
    <row r="22" spans="2:26" ht="15" customHeight="1">
      <c r="B22" s="150" t="s">
        <v>316</v>
      </c>
      <c r="C22" s="151" t="s">
        <v>4</v>
      </c>
      <c r="D22" s="212" t="s">
        <v>376</v>
      </c>
      <c r="E22" s="212"/>
      <c r="F22" s="212"/>
      <c r="G22" s="212"/>
      <c r="H22" s="151"/>
      <c r="I22" s="151"/>
      <c r="N22" s="157" t="s">
        <v>314</v>
      </c>
      <c r="T22" s="157" t="s">
        <v>172</v>
      </c>
      <c r="V22" s="157" t="s">
        <v>116</v>
      </c>
      <c r="X22" s="157" t="s">
        <v>182</v>
      </c>
      <c r="Z22" s="157" t="s">
        <v>188</v>
      </c>
    </row>
    <row r="23" spans="2:26" ht="15" customHeight="1">
      <c r="B23" s="150" t="s">
        <v>337</v>
      </c>
      <c r="C23" s="151" t="s">
        <v>4</v>
      </c>
      <c r="D23" s="215" t="s">
        <v>171</v>
      </c>
      <c r="E23" s="215"/>
      <c r="F23" s="215"/>
      <c r="G23" s="215"/>
      <c r="H23" s="151"/>
      <c r="I23" s="151"/>
      <c r="T23" s="157" t="s">
        <v>45</v>
      </c>
      <c r="V23" s="157" t="s">
        <v>117</v>
      </c>
      <c r="X23" s="157" t="s">
        <v>183</v>
      </c>
      <c r="Z23" s="157" t="s">
        <v>189</v>
      </c>
    </row>
    <row r="24" spans="2:26" ht="15" customHeight="1">
      <c r="B24" s="150"/>
      <c r="C24" s="151"/>
      <c r="D24" s="221" t="s">
        <v>166</v>
      </c>
      <c r="E24" s="221"/>
      <c r="F24" s="221"/>
      <c r="G24" s="221"/>
      <c r="H24" s="151"/>
      <c r="I24" s="151"/>
      <c r="T24" s="79" t="s">
        <v>43</v>
      </c>
      <c r="V24" s="157" t="s">
        <v>173</v>
      </c>
    </row>
    <row r="25" spans="2:26" ht="15" customHeight="1">
      <c r="B25" s="150" t="s">
        <v>298</v>
      </c>
      <c r="C25" s="151" t="s">
        <v>4</v>
      </c>
      <c r="D25" s="215" t="s">
        <v>14</v>
      </c>
      <c r="E25" s="215"/>
      <c r="F25" s="215"/>
      <c r="G25" s="215"/>
      <c r="H25" s="151"/>
      <c r="I25" s="151"/>
      <c r="N25" s="81" t="s">
        <v>317</v>
      </c>
      <c r="P25" s="81" t="s">
        <v>334</v>
      </c>
      <c r="T25" s="157" t="s">
        <v>15</v>
      </c>
      <c r="V25" s="157" t="s">
        <v>121</v>
      </c>
    </row>
    <row r="26" spans="2:26" ht="15" customHeight="1">
      <c r="B26" s="150"/>
      <c r="C26" s="151"/>
      <c r="D26" s="216" t="s">
        <v>336</v>
      </c>
      <c r="E26" s="216"/>
      <c r="F26" s="216"/>
      <c r="G26" s="216"/>
      <c r="H26" s="151"/>
      <c r="I26" s="151"/>
      <c r="N26" s="157" t="s">
        <v>318</v>
      </c>
      <c r="P26" s="157" t="s">
        <v>326</v>
      </c>
      <c r="T26" s="79" t="s">
        <v>16</v>
      </c>
      <c r="V26" s="157" t="s">
        <v>122</v>
      </c>
    </row>
    <row r="27" spans="2:26" ht="15" customHeight="1">
      <c r="B27" s="150" t="s">
        <v>299</v>
      </c>
      <c r="C27" s="151" t="s">
        <v>4</v>
      </c>
      <c r="D27" s="215" t="s">
        <v>177</v>
      </c>
      <c r="E27" s="215"/>
      <c r="F27" s="215"/>
      <c r="G27" s="215"/>
      <c r="H27" s="151"/>
      <c r="I27" s="151"/>
      <c r="N27" s="157" t="s">
        <v>319</v>
      </c>
      <c r="P27" s="157" t="s">
        <v>327</v>
      </c>
      <c r="T27" s="79" t="s">
        <v>8</v>
      </c>
      <c r="V27" s="157" t="s">
        <v>153</v>
      </c>
    </row>
    <row r="28" spans="2:26" ht="15" customHeight="1">
      <c r="B28" s="150"/>
      <c r="C28" s="151"/>
      <c r="D28" s="216" t="s">
        <v>176</v>
      </c>
      <c r="E28" s="216"/>
      <c r="F28" s="216"/>
      <c r="G28" s="216"/>
      <c r="H28" s="151"/>
      <c r="I28" s="151"/>
      <c r="N28" s="157" t="s">
        <v>320</v>
      </c>
      <c r="P28" s="157" t="s">
        <v>328</v>
      </c>
      <c r="T28" s="79" t="s">
        <v>41</v>
      </c>
      <c r="V28" s="157" t="s">
        <v>119</v>
      </c>
    </row>
    <row r="29" spans="2:26" ht="15" customHeight="1">
      <c r="B29" s="160" t="s">
        <v>310</v>
      </c>
      <c r="C29" s="151" t="s">
        <v>4</v>
      </c>
      <c r="D29" s="220"/>
      <c r="E29" s="220"/>
      <c r="F29" s="220"/>
      <c r="G29" s="220"/>
      <c r="H29" s="151"/>
      <c r="I29" s="151"/>
      <c r="N29" s="157" t="s">
        <v>321</v>
      </c>
      <c r="P29" s="157" t="s">
        <v>329</v>
      </c>
      <c r="T29" s="79" t="s">
        <v>42</v>
      </c>
      <c r="V29" s="157" t="s">
        <v>118</v>
      </c>
    </row>
    <row r="30" spans="2:26" ht="15" customHeight="1">
      <c r="B30" s="160" t="s">
        <v>132</v>
      </c>
      <c r="C30" s="151" t="s">
        <v>4</v>
      </c>
      <c r="D30" s="219"/>
      <c r="E30" s="219"/>
      <c r="F30" s="219"/>
      <c r="G30" s="219"/>
      <c r="H30" s="151"/>
      <c r="I30" s="151"/>
      <c r="N30" s="157" t="s">
        <v>322</v>
      </c>
      <c r="P30" s="157" t="s">
        <v>330</v>
      </c>
    </row>
    <row r="31" spans="2:26" ht="15" customHeight="1">
      <c r="B31" s="161" t="s">
        <v>347</v>
      </c>
      <c r="C31" s="151" t="s">
        <v>4</v>
      </c>
      <c r="D31" s="212" t="s">
        <v>352</v>
      </c>
      <c r="E31" s="212"/>
      <c r="F31" s="212"/>
      <c r="G31" s="212"/>
      <c r="H31" s="151"/>
      <c r="I31" s="151"/>
      <c r="N31" s="157" t="s">
        <v>323</v>
      </c>
      <c r="O31" s="162"/>
      <c r="P31" s="157" t="s">
        <v>331</v>
      </c>
    </row>
    <row r="32" spans="2:26" ht="15" customHeight="1">
      <c r="B32" s="161" t="s">
        <v>348</v>
      </c>
      <c r="C32" s="151" t="s">
        <v>4</v>
      </c>
      <c r="D32" s="219" t="s">
        <v>351</v>
      </c>
      <c r="E32" s="219"/>
      <c r="F32" s="219"/>
      <c r="G32" s="219"/>
      <c r="H32" s="151"/>
      <c r="I32" s="151"/>
      <c r="N32" s="157"/>
      <c r="O32" s="162"/>
      <c r="P32" s="157"/>
    </row>
    <row r="33" spans="1:16" ht="15" customHeight="1">
      <c r="B33" s="161" t="s">
        <v>341</v>
      </c>
      <c r="C33" s="151" t="s">
        <v>4</v>
      </c>
      <c r="D33" s="212" t="s">
        <v>377</v>
      </c>
      <c r="E33" s="212"/>
      <c r="F33" s="212"/>
      <c r="G33" s="212"/>
      <c r="H33" s="151"/>
      <c r="I33" s="151"/>
      <c r="N33" s="157"/>
      <c r="O33" s="162"/>
      <c r="P33" s="157"/>
    </row>
    <row r="34" spans="1:16" ht="15" customHeight="1">
      <c r="B34" s="161" t="s">
        <v>342</v>
      </c>
      <c r="C34" s="151" t="s">
        <v>4</v>
      </c>
      <c r="D34" s="219" t="s">
        <v>346</v>
      </c>
      <c r="E34" s="219"/>
      <c r="F34" s="219"/>
      <c r="G34" s="219"/>
      <c r="H34" s="151"/>
      <c r="I34" s="151"/>
      <c r="N34" s="157"/>
      <c r="O34" s="162"/>
      <c r="P34" s="157"/>
    </row>
    <row r="35" spans="1:16" ht="15" customHeight="1">
      <c r="B35" s="151"/>
      <c r="C35" s="151"/>
      <c r="D35" s="151"/>
      <c r="E35" s="151"/>
      <c r="F35" s="151"/>
      <c r="G35" s="151"/>
      <c r="H35" s="151"/>
      <c r="I35" s="151"/>
      <c r="N35" s="157"/>
      <c r="O35" s="162"/>
      <c r="P35" s="157"/>
    </row>
    <row r="36" spans="1:16" ht="18" customHeight="1">
      <c r="A36" s="145" t="s">
        <v>18</v>
      </c>
      <c r="B36" s="202" t="s">
        <v>1</v>
      </c>
      <c r="C36" s="202"/>
      <c r="D36" s="202"/>
      <c r="E36" s="202"/>
      <c r="F36" s="202"/>
      <c r="G36" s="202"/>
      <c r="H36" s="202"/>
      <c r="I36" s="5"/>
      <c r="J36" s="7"/>
      <c r="K36" s="7"/>
      <c r="N36" s="157" t="s">
        <v>324</v>
      </c>
      <c r="P36" s="157" t="s">
        <v>332</v>
      </c>
    </row>
    <row r="37" spans="1:16" ht="15" customHeight="1">
      <c r="B37" s="64" t="s">
        <v>19</v>
      </c>
      <c r="C37" s="151" t="s">
        <v>4</v>
      </c>
      <c r="D37" s="151" t="s">
        <v>24</v>
      </c>
      <c r="E37" s="214" t="s">
        <v>383</v>
      </c>
      <c r="F37" s="214"/>
      <c r="G37" s="214"/>
      <c r="H37" s="214"/>
      <c r="I37" s="163"/>
      <c r="J37" s="164"/>
      <c r="K37" s="164"/>
      <c r="L37" s="164"/>
      <c r="M37" s="162"/>
      <c r="N37" s="157" t="s">
        <v>325</v>
      </c>
      <c r="P37" s="157" t="s">
        <v>333</v>
      </c>
    </row>
    <row r="38" spans="1:16" ht="15" customHeight="1">
      <c r="B38" s="165"/>
      <c r="C38" s="151"/>
      <c r="D38" s="151" t="s">
        <v>25</v>
      </c>
      <c r="E38" s="214" t="s">
        <v>387</v>
      </c>
      <c r="F38" s="214"/>
      <c r="G38" s="214"/>
      <c r="H38" s="214"/>
      <c r="I38" s="163"/>
      <c r="J38" s="164"/>
      <c r="K38" s="164"/>
      <c r="L38" s="164"/>
    </row>
    <row r="39" spans="1:16" ht="15" customHeight="1">
      <c r="B39" s="165"/>
      <c r="C39" s="151"/>
      <c r="D39" s="151" t="s">
        <v>26</v>
      </c>
      <c r="E39" s="210" t="s">
        <v>309</v>
      </c>
      <c r="F39" s="210"/>
      <c r="G39" s="210"/>
      <c r="H39" s="210"/>
      <c r="I39" s="162"/>
      <c r="J39" s="164"/>
      <c r="K39" s="164"/>
      <c r="L39" s="164"/>
    </row>
    <row r="40" spans="1:16" ht="15" customHeight="1">
      <c r="B40" s="165"/>
      <c r="C40" s="151"/>
      <c r="D40" s="151" t="s">
        <v>27</v>
      </c>
      <c r="E40" s="210" t="s">
        <v>309</v>
      </c>
      <c r="F40" s="210"/>
      <c r="G40" s="210"/>
      <c r="H40" s="210"/>
      <c r="I40" s="162"/>
      <c r="J40" s="164"/>
      <c r="K40" s="164"/>
      <c r="L40" s="164"/>
    </row>
    <row r="41" spans="1:16" ht="15" customHeight="1">
      <c r="B41" s="64" t="s">
        <v>20</v>
      </c>
      <c r="C41" s="151" t="s">
        <v>4</v>
      </c>
      <c r="D41" s="151" t="s">
        <v>24</v>
      </c>
      <c r="E41" s="213" t="s">
        <v>386</v>
      </c>
      <c r="F41" s="213"/>
      <c r="G41" s="213"/>
      <c r="H41" s="213"/>
      <c r="I41" s="166"/>
      <c r="J41" s="164"/>
      <c r="K41" s="164"/>
      <c r="L41" s="164"/>
    </row>
    <row r="42" spans="1:16" ht="15" customHeight="1">
      <c r="B42" s="165"/>
      <c r="C42" s="151"/>
      <c r="D42" s="151" t="s">
        <v>25</v>
      </c>
      <c r="E42" s="213" t="s">
        <v>378</v>
      </c>
      <c r="F42" s="213"/>
      <c r="G42" s="213"/>
      <c r="H42" s="213"/>
      <c r="I42" s="166"/>
      <c r="J42" s="164"/>
      <c r="K42" s="164"/>
      <c r="L42" s="164"/>
    </row>
    <row r="43" spans="1:16" ht="15" customHeight="1">
      <c r="B43" s="165"/>
      <c r="C43" s="151"/>
      <c r="D43" s="151" t="s">
        <v>26</v>
      </c>
      <c r="E43" s="213" t="s">
        <v>384</v>
      </c>
      <c r="F43" s="213"/>
      <c r="G43" s="213"/>
      <c r="H43" s="213"/>
      <c r="I43" s="166"/>
      <c r="J43" s="164"/>
      <c r="K43" s="164"/>
      <c r="L43" s="164"/>
    </row>
    <row r="44" spans="1:16" ht="15" customHeight="1">
      <c r="B44" s="165"/>
      <c r="C44" s="151"/>
      <c r="D44" s="151" t="s">
        <v>27</v>
      </c>
      <c r="E44" s="213" t="s">
        <v>379</v>
      </c>
      <c r="F44" s="213"/>
      <c r="G44" s="213"/>
      <c r="H44" s="213"/>
      <c r="I44" s="166"/>
      <c r="J44" s="164"/>
      <c r="K44" s="164"/>
      <c r="L44" s="164"/>
    </row>
    <row r="45" spans="1:16" ht="15" customHeight="1">
      <c r="B45" s="64" t="s">
        <v>21</v>
      </c>
      <c r="C45" s="151" t="s">
        <v>4</v>
      </c>
      <c r="D45" s="151" t="s">
        <v>24</v>
      </c>
      <c r="E45" s="213" t="s">
        <v>380</v>
      </c>
      <c r="F45" s="213"/>
      <c r="G45" s="213"/>
      <c r="H45" s="213"/>
      <c r="I45" s="166"/>
      <c r="J45" s="164"/>
      <c r="K45" s="164"/>
      <c r="L45" s="164"/>
    </row>
    <row r="46" spans="1:16" ht="15" customHeight="1">
      <c r="B46" s="151"/>
      <c r="C46" s="151"/>
      <c r="D46" s="151" t="s">
        <v>25</v>
      </c>
      <c r="E46" s="213" t="s">
        <v>381</v>
      </c>
      <c r="F46" s="213"/>
      <c r="G46" s="213"/>
      <c r="H46" s="213"/>
      <c r="I46" s="166"/>
      <c r="J46" s="164"/>
      <c r="K46" s="164"/>
      <c r="L46" s="164"/>
    </row>
    <row r="47" spans="1:16" ht="15" customHeight="1">
      <c r="B47" s="151"/>
      <c r="C47" s="151"/>
      <c r="D47" s="151" t="s">
        <v>26</v>
      </c>
      <c r="E47" s="213" t="s">
        <v>382</v>
      </c>
      <c r="F47" s="213"/>
      <c r="G47" s="213"/>
      <c r="H47" s="213"/>
      <c r="I47" s="166"/>
      <c r="J47" s="164"/>
      <c r="K47" s="164"/>
      <c r="L47" s="164"/>
    </row>
    <row r="48" spans="1:16" ht="15" customHeight="1">
      <c r="B48" s="151"/>
      <c r="C48" s="151"/>
      <c r="D48" s="151" t="s">
        <v>27</v>
      </c>
      <c r="E48" s="213" t="s">
        <v>385</v>
      </c>
      <c r="F48" s="213"/>
      <c r="G48" s="213"/>
      <c r="H48" s="213"/>
      <c r="I48" s="166"/>
      <c r="J48" s="164"/>
      <c r="K48" s="164"/>
      <c r="L48" s="164"/>
    </row>
    <row r="49" spans="1:24" ht="9" customHeight="1">
      <c r="B49" s="151"/>
      <c r="C49" s="151"/>
      <c r="D49" s="151"/>
      <c r="E49" s="151"/>
      <c r="F49" s="151"/>
      <c r="G49" s="151"/>
      <c r="H49" s="151"/>
      <c r="I49" s="151"/>
    </row>
    <row r="50" spans="1:24" ht="15" customHeight="1">
      <c r="B50" s="68" t="s">
        <v>101</v>
      </c>
      <c r="C50" s="68"/>
      <c r="D50" s="68"/>
      <c r="E50" s="68"/>
      <c r="F50" s="68"/>
      <c r="G50" s="68"/>
      <c r="H50" s="68"/>
      <c r="I50" s="68"/>
    </row>
    <row r="51" spans="1:24" ht="15" customHeight="1">
      <c r="B51" s="151"/>
      <c r="C51" s="151"/>
      <c r="D51" s="151"/>
      <c r="E51" s="151"/>
      <c r="F51" s="151"/>
      <c r="G51" s="151"/>
      <c r="H51" s="151"/>
      <c r="I51" s="151"/>
    </row>
    <row r="52" spans="1:24" ht="15" customHeight="1">
      <c r="B52" s="151"/>
      <c r="C52" s="151"/>
      <c r="D52" s="151"/>
      <c r="E52" s="151"/>
      <c r="F52" s="130" t="s">
        <v>335</v>
      </c>
      <c r="G52" s="167"/>
      <c r="H52" s="167"/>
      <c r="I52" s="167"/>
    </row>
    <row r="53" spans="1:24" ht="15" customHeight="1">
      <c r="B53" s="151" t="str">
        <f>"Ka. Prodi "&amp;D25</f>
        <v>Ka. Prodi Pendidikan Bahasa Inggris</v>
      </c>
      <c r="C53" s="151"/>
      <c r="D53" s="151"/>
      <c r="E53" s="151"/>
      <c r="F53" s="151" t="s">
        <v>22</v>
      </c>
      <c r="G53" s="151"/>
      <c r="H53" s="151"/>
      <c r="I53" s="151"/>
    </row>
    <row r="54" spans="1:24" ht="15" customHeight="1">
      <c r="B54" s="151"/>
      <c r="C54" s="151"/>
      <c r="D54" s="151"/>
      <c r="E54" s="151"/>
      <c r="F54" s="151"/>
      <c r="G54" s="151"/>
      <c r="H54" s="151"/>
      <c r="I54" s="151"/>
    </row>
    <row r="55" spans="1:24" ht="15" customHeight="1">
      <c r="B55" s="151"/>
      <c r="C55" s="151"/>
      <c r="D55" s="151"/>
      <c r="E55" s="151"/>
      <c r="F55" s="151"/>
      <c r="G55" s="151"/>
      <c r="H55" s="151"/>
      <c r="I55" s="151"/>
    </row>
    <row r="56" spans="1:24" ht="15" customHeight="1">
      <c r="B56" s="151"/>
      <c r="C56" s="151"/>
      <c r="D56" s="151"/>
      <c r="E56" s="151"/>
      <c r="F56" s="151"/>
      <c r="G56" s="151"/>
      <c r="H56" s="151"/>
      <c r="I56" s="151"/>
    </row>
    <row r="57" spans="1:24" ht="15" customHeight="1">
      <c r="B57" s="168" t="str">
        <f>D31</f>
        <v>SRI WIDODO, S.S., M.Hum.</v>
      </c>
      <c r="C57" s="151"/>
      <c r="D57" s="151"/>
      <c r="E57" s="151"/>
      <c r="F57" s="169" t="str">
        <f>D13</f>
        <v>DWI  WINARTI</v>
      </c>
      <c r="G57" s="170"/>
      <c r="H57" s="170"/>
      <c r="I57" s="171"/>
      <c r="L57" s="172"/>
    </row>
    <row r="58" spans="1:24" ht="15" customHeight="1">
      <c r="B58" s="151" t="str">
        <f>"NIDN. "&amp; D32</f>
        <v>NIDN. 0628057302</v>
      </c>
      <c r="C58" s="151"/>
      <c r="D58" s="151"/>
      <c r="E58" s="151"/>
      <c r="F58" s="135" t="s">
        <v>23</v>
      </c>
      <c r="G58" s="211">
        <f>D17</f>
        <v>182120071</v>
      </c>
      <c r="H58" s="211"/>
      <c r="I58" s="151"/>
    </row>
    <row r="59" spans="1:24" ht="15" customHeight="1"/>
    <row r="60" spans="1:24" ht="15" customHeight="1"/>
    <row r="61" spans="1:24" ht="15" hidden="1" customHeight="1">
      <c r="B61" s="173"/>
      <c r="C61" s="173"/>
      <c r="D61" s="173"/>
      <c r="E61" s="173"/>
      <c r="R61" s="146" t="s">
        <v>30</v>
      </c>
      <c r="S61" s="146" t="s">
        <v>31</v>
      </c>
      <c r="U61" s="146" t="s">
        <v>51</v>
      </c>
      <c r="X61" s="146" t="s">
        <v>90</v>
      </c>
    </row>
    <row r="62" spans="1:24" ht="16.5" hidden="1" customHeight="1">
      <c r="A62" s="174"/>
      <c r="B62" s="173"/>
      <c r="C62" s="173"/>
      <c r="D62" s="173"/>
      <c r="E62" s="173"/>
      <c r="R62" s="145">
        <v>2012</v>
      </c>
      <c r="S62" s="145">
        <v>2017</v>
      </c>
      <c r="U62" s="145" t="s">
        <v>80</v>
      </c>
      <c r="X62" s="145" t="s">
        <v>125</v>
      </c>
    </row>
    <row r="63" spans="1:24" ht="15" hidden="1" customHeight="1">
      <c r="R63" s="145">
        <v>2013</v>
      </c>
      <c r="S63" s="145">
        <v>2018</v>
      </c>
      <c r="U63" s="145" t="s">
        <v>81</v>
      </c>
      <c r="X63" s="145" t="s">
        <v>126</v>
      </c>
    </row>
    <row r="64" spans="1:24" ht="15" hidden="1" customHeight="1">
      <c r="R64" s="145">
        <v>2014</v>
      </c>
      <c r="S64" s="145">
        <v>2019</v>
      </c>
      <c r="U64" s="145" t="s">
        <v>124</v>
      </c>
      <c r="X64" s="145" t="s">
        <v>127</v>
      </c>
    </row>
    <row r="65" spans="18:24" ht="15" hidden="1" customHeight="1">
      <c r="R65" s="145">
        <v>2015</v>
      </c>
      <c r="S65" s="145">
        <v>2020</v>
      </c>
      <c r="U65" s="145" t="s">
        <v>150</v>
      </c>
      <c r="X65" s="145" t="s">
        <v>151</v>
      </c>
    </row>
    <row r="66" spans="18:24" ht="15" hidden="1" customHeight="1">
      <c r="R66" s="145">
        <v>2016</v>
      </c>
      <c r="S66" s="145">
        <v>2021</v>
      </c>
      <c r="U66" s="145" t="s">
        <v>79</v>
      </c>
      <c r="X66" s="145" t="s">
        <v>128</v>
      </c>
    </row>
    <row r="67" spans="18:24" ht="15" hidden="1" customHeight="1">
      <c r="R67" s="145">
        <v>2017</v>
      </c>
      <c r="S67" s="145">
        <v>2022</v>
      </c>
      <c r="U67" s="145" t="s">
        <v>83</v>
      </c>
      <c r="X67" s="145" t="s">
        <v>129</v>
      </c>
    </row>
    <row r="68" spans="18:24" ht="15" hidden="1" customHeight="1">
      <c r="R68" s="145">
        <v>2018</v>
      </c>
      <c r="S68" s="145">
        <v>2023</v>
      </c>
      <c r="U68" s="145" t="s">
        <v>84</v>
      </c>
      <c r="X68" s="145" t="s">
        <v>130</v>
      </c>
    </row>
    <row r="69" spans="18:24" ht="15" hidden="1" customHeight="1">
      <c r="R69" s="145">
        <v>2019</v>
      </c>
      <c r="S69" s="145">
        <v>2024</v>
      </c>
      <c r="U69" s="145" t="s">
        <v>82</v>
      </c>
      <c r="X69" s="145" t="s">
        <v>149</v>
      </c>
    </row>
    <row r="70" spans="18:24" ht="15" hidden="1" customHeight="1">
      <c r="R70" s="145">
        <v>2020</v>
      </c>
      <c r="S70" s="145">
        <v>2025</v>
      </c>
    </row>
    <row r="71" spans="18:24" ht="15" hidden="1" customHeight="1">
      <c r="R71" s="145">
        <v>2021</v>
      </c>
      <c r="S71" s="145">
        <v>2026</v>
      </c>
    </row>
    <row r="72" spans="18:24" ht="15" hidden="1" customHeight="1">
      <c r="R72" s="145">
        <v>2022</v>
      </c>
      <c r="S72" s="145">
        <v>2027</v>
      </c>
    </row>
    <row r="73" spans="18:24" ht="15" hidden="1" customHeight="1">
      <c r="R73" s="145">
        <v>2023</v>
      </c>
      <c r="S73" s="145">
        <v>2028</v>
      </c>
    </row>
    <row r="74" spans="18:24" ht="15" hidden="1" customHeight="1">
      <c r="R74" s="145">
        <v>2024</v>
      </c>
      <c r="S74" s="145">
        <v>2029</v>
      </c>
      <c r="V74" s="146" t="s">
        <v>91</v>
      </c>
    </row>
    <row r="75" spans="18:24" ht="15" hidden="1" customHeight="1">
      <c r="V75" s="145" t="s">
        <v>111</v>
      </c>
    </row>
    <row r="76" spans="18:24" ht="15" hidden="1" customHeight="1">
      <c r="R76" s="146" t="s">
        <v>32</v>
      </c>
      <c r="V76" s="145" t="s">
        <v>112</v>
      </c>
    </row>
    <row r="77" spans="18:24" ht="15" hidden="1" customHeight="1">
      <c r="R77" s="145" t="s">
        <v>11</v>
      </c>
      <c r="V77" s="145" t="s">
        <v>113</v>
      </c>
    </row>
    <row r="78" spans="18:24" ht="15" hidden="1" customHeight="1">
      <c r="R78" s="145" t="s">
        <v>12</v>
      </c>
      <c r="V78" s="145" t="s">
        <v>114</v>
      </c>
    </row>
    <row r="79" spans="18:24" ht="15" hidden="1" customHeight="1">
      <c r="R79" s="145" t="s">
        <v>13</v>
      </c>
      <c r="V79" s="145" t="s">
        <v>115</v>
      </c>
    </row>
    <row r="80" spans="18:24" ht="15" hidden="1" customHeight="1">
      <c r="R80" s="145" t="s">
        <v>14</v>
      </c>
      <c r="V80" s="145" t="s">
        <v>152</v>
      </c>
    </row>
    <row r="81" spans="18:22" ht="15" hidden="1" customHeight="1">
      <c r="R81" s="145" t="s">
        <v>44</v>
      </c>
      <c r="V81" s="145" t="s">
        <v>116</v>
      </c>
    </row>
    <row r="82" spans="18:22" ht="15" hidden="1" customHeight="1">
      <c r="R82" s="145" t="s">
        <v>147</v>
      </c>
      <c r="V82" s="145" t="s">
        <v>117</v>
      </c>
    </row>
    <row r="83" spans="18:22" ht="15" hidden="1" customHeight="1">
      <c r="R83" s="145" t="s">
        <v>158</v>
      </c>
      <c r="V83" s="145" t="s">
        <v>121</v>
      </c>
    </row>
    <row r="84" spans="18:22" ht="15" hidden="1" customHeight="1">
      <c r="R84" s="145" t="s">
        <v>45</v>
      </c>
      <c r="V84" s="145" t="s">
        <v>120</v>
      </c>
    </row>
    <row r="85" spans="18:22" ht="15" hidden="1" customHeight="1">
      <c r="R85" s="145" t="s">
        <v>15</v>
      </c>
      <c r="V85" s="145" t="s">
        <v>122</v>
      </c>
    </row>
    <row r="86" spans="18:22" ht="15" hidden="1" customHeight="1">
      <c r="R86" s="10" t="s">
        <v>43</v>
      </c>
      <c r="V86" s="145" t="s">
        <v>119</v>
      </c>
    </row>
    <row r="87" spans="18:22" ht="15" hidden="1" customHeight="1">
      <c r="R87" s="10" t="s">
        <v>16</v>
      </c>
      <c r="V87" s="145" t="s">
        <v>118</v>
      </c>
    </row>
    <row r="88" spans="18:22" ht="15" hidden="1" customHeight="1">
      <c r="R88" s="10" t="s">
        <v>8</v>
      </c>
      <c r="V88" s="145" t="s">
        <v>153</v>
      </c>
    </row>
    <row r="89" spans="18:22" ht="15" hidden="1" customHeight="1">
      <c r="R89" s="10" t="s">
        <v>41</v>
      </c>
      <c r="V89" s="145" t="s">
        <v>148</v>
      </c>
    </row>
    <row r="90" spans="18:22" ht="15" hidden="1" customHeight="1">
      <c r="R90" s="10" t="s">
        <v>42</v>
      </c>
    </row>
    <row r="91" spans="18:22" ht="15" hidden="1" customHeight="1">
      <c r="R91" s="10" t="s">
        <v>146</v>
      </c>
    </row>
    <row r="92" spans="18:22" ht="15" hidden="1" customHeight="1"/>
    <row r="93" spans="18:22" ht="15" hidden="1" customHeight="1"/>
    <row r="94" spans="18:22" ht="15" hidden="1" customHeight="1"/>
    <row r="95" spans="18:22" ht="15" hidden="1" customHeight="1"/>
    <row r="96" spans="18:22" ht="15" hidden="1" customHeight="1">
      <c r="T96" s="146" t="s">
        <v>89</v>
      </c>
    </row>
    <row r="97" spans="18:20" ht="15" hidden="1" customHeight="1">
      <c r="T97" s="145" t="s">
        <v>123</v>
      </c>
    </row>
    <row r="98" spans="18:20" ht="15" hidden="1" customHeight="1">
      <c r="R98" s="12" t="s">
        <v>33</v>
      </c>
      <c r="T98" s="145" t="s">
        <v>85</v>
      </c>
    </row>
    <row r="99" spans="18:20" ht="15" hidden="1" customHeight="1">
      <c r="R99" s="10" t="s">
        <v>46</v>
      </c>
      <c r="T99" s="145" t="s">
        <v>86</v>
      </c>
    </row>
    <row r="100" spans="18:20" ht="15" hidden="1" customHeight="1">
      <c r="R100" s="175" t="s">
        <v>47</v>
      </c>
      <c r="T100" s="145" t="s">
        <v>87</v>
      </c>
    </row>
    <row r="101" spans="18:20" ht="15" hidden="1" customHeight="1">
      <c r="R101" s="175" t="s">
        <v>48</v>
      </c>
      <c r="T101" s="145" t="s">
        <v>88</v>
      </c>
    </row>
    <row r="102" spans="18:20" ht="15" hidden="1" customHeight="1">
      <c r="R102" s="175" t="s">
        <v>17</v>
      </c>
    </row>
    <row r="103" spans="18:20" ht="15" hidden="1" customHeight="1">
      <c r="R103" s="175" t="s">
        <v>49</v>
      </c>
    </row>
    <row r="104" spans="18:20" ht="15" hidden="1" customHeight="1"/>
    <row r="105" spans="18:20" ht="15" hidden="1" customHeight="1"/>
    <row r="106" spans="18:20" ht="15" hidden="1" customHeight="1"/>
    <row r="107" spans="18:20" ht="15" hidden="1" customHeight="1"/>
    <row r="108" spans="18:20" ht="15" hidden="1" customHeight="1"/>
    <row r="109" spans="18:20" ht="15" hidden="1" customHeight="1"/>
    <row r="110" spans="18:20" ht="15" hidden="1" customHeight="1"/>
    <row r="111" spans="18:20" ht="15" hidden="1" customHeight="1"/>
  </sheetData>
  <sheetProtection algorithmName="SHA-512" hashValue="QArUP0s0dRIZ39hVDAZZxcZ+yZCZP3tIa+mlomGeuxBbQEg0wDJzuc/kar9Kg06pcSD3ms6ZpBx6a4hrSv0SYw==" saltValue="G9bX0+oo5hsLvjjmAm4/Nw==" spinCount="100000" sheet="1" selectLockedCells="1"/>
  <mergeCells count="39">
    <mergeCell ref="D34:G34"/>
    <mergeCell ref="D17:G17"/>
    <mergeCell ref="D18:G18"/>
    <mergeCell ref="D19:G19"/>
    <mergeCell ref="D20:G20"/>
    <mergeCell ref="D21:G21"/>
    <mergeCell ref="D22:G22"/>
    <mergeCell ref="D29:G29"/>
    <mergeCell ref="D30:G30"/>
    <mergeCell ref="D31:G31"/>
    <mergeCell ref="D32:G32"/>
    <mergeCell ref="D33:G33"/>
    <mergeCell ref="D23:G23"/>
    <mergeCell ref="D24:G24"/>
    <mergeCell ref="D25:G25"/>
    <mergeCell ref="D28:G28"/>
    <mergeCell ref="D26:G26"/>
    <mergeCell ref="B7:H7"/>
    <mergeCell ref="B8:H8"/>
    <mergeCell ref="B9:H9"/>
    <mergeCell ref="D13:G13"/>
    <mergeCell ref="D15:G15"/>
    <mergeCell ref="D16:G16"/>
    <mergeCell ref="E39:H39"/>
    <mergeCell ref="B36:H36"/>
    <mergeCell ref="G58:H58"/>
    <mergeCell ref="D14:G14"/>
    <mergeCell ref="E42:H42"/>
    <mergeCell ref="E43:H43"/>
    <mergeCell ref="E44:H44"/>
    <mergeCell ref="E45:H45"/>
    <mergeCell ref="E41:H41"/>
    <mergeCell ref="E46:H46"/>
    <mergeCell ref="E47:H47"/>
    <mergeCell ref="E48:H48"/>
    <mergeCell ref="E40:H40"/>
    <mergeCell ref="E37:H37"/>
    <mergeCell ref="E38:H38"/>
    <mergeCell ref="D27:G27"/>
  </mergeCells>
  <dataValidations count="12">
    <dataValidation type="list" allowBlank="1" showInputMessage="1" showErrorMessage="1" sqref="D19">
      <formula1>$R$61:$R$74</formula1>
    </dataValidation>
    <dataValidation type="list" allowBlank="1" showInputMessage="1" showErrorMessage="1" sqref="D20">
      <formula1>$S$61:$S$74</formula1>
    </dataValidation>
    <dataValidation type="list" allowBlank="1" showInputMessage="1" showErrorMessage="1" sqref="B29">
      <formula1>$N$16:$N$18</formula1>
    </dataValidation>
    <dataValidation type="list" allowBlank="1" showInputMessage="1" showErrorMessage="1" sqref="D28:G28">
      <formula1>$Z$16:$Z$23</formula1>
    </dataValidation>
    <dataValidation type="list" allowBlank="1" showInputMessage="1" showErrorMessage="1" sqref="D23:G23">
      <formula1>$P$16:$P$21</formula1>
    </dataValidation>
    <dataValidation type="list" allowBlank="1" showInputMessage="1" showErrorMessage="1" sqref="D27:G27">
      <formula1>$X$16:$X$23</formula1>
    </dataValidation>
    <dataValidation type="list" allowBlank="1" showInputMessage="1" showErrorMessage="1" sqref="D24:G24">
      <formula1>$R$16:$R$21</formula1>
    </dataValidation>
    <dataValidation type="list" allowBlank="1" showInputMessage="1" showErrorMessage="1" sqref="D26:G26">
      <formula1>$V$16:$V$29</formula1>
    </dataValidation>
    <dataValidation type="list" allowBlank="1" showInputMessage="1" showErrorMessage="1" sqref="D25:G25">
      <formula1>$T$16:$T$29</formula1>
    </dataValidation>
    <dataValidation type="list" allowBlank="1" showInputMessage="1" showErrorMessage="1" sqref="B30">
      <formula1>$N$20:$N$22</formula1>
    </dataValidation>
    <dataValidation type="list" allowBlank="1" showInputMessage="1" showErrorMessage="1" sqref="D21">
      <formula1>Pilih_Lama_Studi</formula1>
    </dataValidation>
    <dataValidation type="list" allowBlank="1" showInputMessage="1" showErrorMessage="1" sqref="D22">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245"/>
  <sheetViews>
    <sheetView topLeftCell="A71" zoomScaleNormal="100" zoomScalePageLayoutView="64" workbookViewId="0">
      <selection activeCell="B9" sqref="B9:G9"/>
    </sheetView>
  </sheetViews>
  <sheetFormatPr defaultColWidth="9.140625" defaultRowHeight="15" zeroHeight="1"/>
  <cols>
    <col min="1" max="1" width="1.140625" customWidth="1"/>
    <col min="2" max="2" width="3.7109375" customWidth="1"/>
    <col min="3" max="3" width="19.5703125" customWidth="1"/>
    <col min="4" max="4" width="20.28515625" customWidth="1"/>
    <col min="5" max="5" width="3.7109375" customWidth="1"/>
    <col min="6" max="6" width="20.42578125" customWidth="1"/>
    <col min="7" max="7" width="26.85546875"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row r="2" spans="1:24"/>
    <row r="3" spans="1:24"/>
    <row r="4" spans="1:24"/>
    <row r="5" spans="1:24"/>
    <row r="6" spans="1:24">
      <c r="F6" s="122" t="s">
        <v>160</v>
      </c>
      <c r="G6" s="121">
        <f>Isian_data_MHS!D18</f>
        <v>2022182120071</v>
      </c>
    </row>
    <row r="7" spans="1:24" ht="30" customHeight="1">
      <c r="F7" s="236" t="str">
        <f>"*"&amp;G6&amp;"*"</f>
        <v>*2022182120071*</v>
      </c>
      <c r="G7" s="236"/>
      <c r="H7" s="91"/>
    </row>
    <row r="8" spans="1:24" ht="15" customHeight="1">
      <c r="B8" s="30"/>
      <c r="C8" s="30"/>
      <c r="D8" s="30"/>
      <c r="E8" s="30"/>
      <c r="F8" s="30"/>
      <c r="H8" s="34"/>
      <c r="I8" s="34"/>
      <c r="J8" s="34"/>
      <c r="K8" s="15"/>
      <c r="L8" s="15"/>
    </row>
    <row r="9" spans="1:24" ht="45" customHeight="1">
      <c r="A9" s="1"/>
      <c r="B9" s="238" t="s">
        <v>97</v>
      </c>
      <c r="C9" s="238"/>
      <c r="D9" s="238"/>
      <c r="E9" s="238"/>
      <c r="F9" s="238"/>
      <c r="G9" s="238"/>
      <c r="H9" s="32"/>
      <c r="I9" s="32"/>
      <c r="J9" s="32"/>
    </row>
    <row r="10" spans="1:24" ht="45.75" customHeight="1">
      <c r="A10" s="1"/>
      <c r="B10" s="239" t="s">
        <v>98</v>
      </c>
      <c r="C10" s="239"/>
      <c r="D10" s="239"/>
      <c r="E10" s="239"/>
      <c r="F10" s="239"/>
      <c r="G10" s="239"/>
      <c r="H10" s="33"/>
      <c r="I10" s="33"/>
      <c r="J10" s="33"/>
    </row>
    <row r="11" spans="1:24" ht="9.75" customHeight="1">
      <c r="B11" s="16"/>
      <c r="C11" s="16"/>
      <c r="D11" s="16"/>
      <c r="E11" s="16"/>
      <c r="F11" s="16"/>
      <c r="G11" s="16"/>
      <c r="H11" s="16"/>
      <c r="I11" s="16"/>
      <c r="J11" s="16"/>
    </row>
    <row r="12" spans="1:24" s="17" customFormat="1" ht="15" customHeight="1">
      <c r="B12" s="26" t="s">
        <v>34</v>
      </c>
      <c r="C12" s="179" t="s">
        <v>35</v>
      </c>
      <c r="D12" s="26"/>
      <c r="E12" s="26"/>
      <c r="F12" s="26"/>
      <c r="G12" s="21"/>
      <c r="H12" s="21"/>
      <c r="I12" s="21"/>
      <c r="J12" s="21"/>
    </row>
    <row r="13" spans="1:24" s="17" customFormat="1" ht="15" customHeight="1">
      <c r="B13" s="21"/>
      <c r="C13" s="178" t="s">
        <v>36</v>
      </c>
      <c r="D13" s="131"/>
      <c r="E13" s="96"/>
      <c r="F13" s="96"/>
      <c r="G13" s="96"/>
      <c r="H13" s="21"/>
      <c r="I13" s="21"/>
      <c r="J13" s="21"/>
    </row>
    <row r="14" spans="1:24" s="20" customFormat="1" ht="12.95" customHeight="1">
      <c r="A14" s="19"/>
      <c r="B14" s="31"/>
      <c r="C14" s="187" t="s">
        <v>108</v>
      </c>
      <c r="D14" s="187" t="str">
        <f>Isian_data_MHS!D13</f>
        <v>DWI  WINARTI</v>
      </c>
      <c r="E14" s="187"/>
      <c r="F14" s="187" t="s">
        <v>39</v>
      </c>
      <c r="G14" s="187">
        <f>Isian_data_MHS!D20</f>
        <v>2022</v>
      </c>
      <c r="I14" s="31"/>
      <c r="J14" s="31"/>
      <c r="L14" s="35"/>
      <c r="M14" s="35"/>
      <c r="N14" s="35"/>
      <c r="O14" s="35"/>
      <c r="P14" s="35"/>
      <c r="Q14" s="35"/>
      <c r="R14" s="35"/>
      <c r="S14" s="35"/>
      <c r="T14" s="35"/>
      <c r="U14" s="35"/>
      <c r="V14" s="35"/>
      <c r="W14" s="35"/>
      <c r="X14" s="35"/>
    </row>
    <row r="15" spans="1:24" s="20" customFormat="1" ht="16.5" customHeight="1">
      <c r="A15" s="19"/>
      <c r="B15" s="31"/>
      <c r="C15" s="188" t="s">
        <v>338</v>
      </c>
      <c r="D15" s="188"/>
      <c r="E15" s="189"/>
      <c r="F15" s="188" t="s">
        <v>359</v>
      </c>
      <c r="G15" s="188"/>
      <c r="I15" s="31"/>
      <c r="J15" s="31"/>
      <c r="L15" s="35"/>
      <c r="M15" s="35"/>
      <c r="N15" s="35"/>
      <c r="O15" s="35"/>
      <c r="P15" s="35"/>
      <c r="Q15" s="35"/>
      <c r="R15" s="35"/>
      <c r="S15" s="35"/>
      <c r="T15" s="35"/>
      <c r="U15" s="35"/>
      <c r="V15" s="35"/>
      <c r="W15" s="35"/>
      <c r="X15" s="35"/>
    </row>
    <row r="16" spans="1:24" s="20" customFormat="1" ht="12.95" customHeight="1">
      <c r="A16" s="19"/>
      <c r="B16" s="31"/>
      <c r="C16" s="187" t="s">
        <v>154</v>
      </c>
      <c r="D16" s="187" t="str">
        <f>Isian_data_MHS!D14</f>
        <v>PURWOREJO</v>
      </c>
      <c r="E16" s="187"/>
      <c r="F16" s="187" t="s">
        <v>40</v>
      </c>
      <c r="G16" s="187"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c r="A17" s="19"/>
      <c r="B17" s="31"/>
      <c r="C17" s="188" t="s">
        <v>355</v>
      </c>
      <c r="D17" s="188"/>
      <c r="E17" s="189"/>
      <c r="F17" s="188" t="s">
        <v>360</v>
      </c>
      <c r="G17" s="190"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c r="A18" s="19"/>
      <c r="B18" s="31"/>
      <c r="C18" s="103" t="s">
        <v>155</v>
      </c>
      <c r="D18" s="191" t="str">
        <f>Isian_data_MHS!D15</f>
        <v>Januari 7, 1999</v>
      </c>
      <c r="E18" s="103"/>
      <c r="F18" s="187" t="s">
        <v>50</v>
      </c>
      <c r="G18" s="187"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c r="A19" s="19"/>
      <c r="B19" s="31"/>
      <c r="C19" s="106" t="s">
        <v>356</v>
      </c>
      <c r="D19" s="192" t="str">
        <f>D18</f>
        <v>Januari 7, 1999</v>
      </c>
      <c r="E19" s="101"/>
      <c r="F19" s="188" t="s">
        <v>361</v>
      </c>
      <c r="G19" s="188"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c r="A20" s="19"/>
      <c r="B20" s="31"/>
      <c r="C20" s="187" t="s">
        <v>37</v>
      </c>
      <c r="D20" s="187">
        <f>Isian_data_MHS!D17</f>
        <v>182120071</v>
      </c>
      <c r="E20" s="187"/>
      <c r="F20" s="187" t="s">
        <v>67</v>
      </c>
      <c r="G20" s="187" t="str">
        <f>Isian_data_MHS!D27</f>
        <v>Sarjana Pendidikan (S.Pd.)</v>
      </c>
      <c r="I20" s="31"/>
      <c r="J20" s="31"/>
      <c r="L20" s="35"/>
      <c r="M20" s="35"/>
      <c r="N20" s="35"/>
      <c r="O20" s="35"/>
      <c r="P20" s="35"/>
      <c r="Q20" s="35"/>
      <c r="R20" s="35"/>
      <c r="S20" s="35"/>
      <c r="T20" s="35"/>
      <c r="U20" s="35"/>
      <c r="V20" s="35"/>
      <c r="W20" s="35"/>
      <c r="X20" s="35"/>
    </row>
    <row r="21" spans="1:24" s="20" customFormat="1" ht="16.5" customHeight="1">
      <c r="A21" s="19"/>
      <c r="B21" s="31"/>
      <c r="C21" s="188" t="s">
        <v>357</v>
      </c>
      <c r="D21" s="188"/>
      <c r="E21" s="189"/>
      <c r="F21" s="188" t="s">
        <v>363</v>
      </c>
      <c r="G21" s="188"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c r="A22" s="19"/>
      <c r="B22" s="31"/>
      <c r="C22" s="187" t="s">
        <v>38</v>
      </c>
      <c r="D22" s="187">
        <f>Tahun_Masuk_Kuliah</f>
        <v>2018</v>
      </c>
      <c r="E22" s="187"/>
      <c r="F22" s="187" t="str">
        <f>Isian_data_MHS!B29</f>
        <v>Penomoran Ijazah Nasional</v>
      </c>
      <c r="G22" s="193">
        <f>Isian_data_MHS!D29</f>
        <v>0</v>
      </c>
      <c r="I22" s="31"/>
      <c r="J22" s="31"/>
      <c r="L22" s="35"/>
      <c r="M22" s="35"/>
      <c r="N22" s="35"/>
      <c r="O22" s="35"/>
      <c r="P22" s="35"/>
      <c r="Q22" s="35"/>
      <c r="R22" s="35"/>
      <c r="S22" s="35"/>
      <c r="T22" s="35"/>
      <c r="U22" s="35"/>
      <c r="V22" s="35"/>
      <c r="W22" s="35"/>
      <c r="X22" s="35"/>
    </row>
    <row r="23" spans="1:24" s="20" customFormat="1" ht="12.95" customHeight="1">
      <c r="A23" s="19"/>
      <c r="B23" s="44"/>
      <c r="C23" s="183" t="s">
        <v>358</v>
      </c>
      <c r="D23" s="183"/>
      <c r="E23" s="144"/>
      <c r="F23" s="183" t="s">
        <v>362</v>
      </c>
      <c r="G23" s="194"/>
      <c r="I23" s="31"/>
      <c r="J23" s="31"/>
      <c r="L23" s="35"/>
      <c r="M23" s="35"/>
      <c r="N23" s="35"/>
      <c r="O23" s="35"/>
      <c r="P23" s="35"/>
      <c r="Q23" s="35"/>
      <c r="R23" s="35"/>
      <c r="S23" s="35"/>
      <c r="T23" s="35"/>
      <c r="U23" s="35"/>
      <c r="V23" s="35"/>
      <c r="W23" s="35"/>
      <c r="X23" s="35"/>
    </row>
    <row r="24" spans="1:24" s="20" customFormat="1" ht="7.5" customHeight="1">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c r="A25" s="19"/>
      <c r="B25" s="26" t="s">
        <v>52</v>
      </c>
      <c r="C25" s="180" t="s">
        <v>53</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c r="A26" s="19"/>
      <c r="B26" s="21"/>
      <c r="C26" s="178" t="s">
        <v>54</v>
      </c>
      <c r="D26" s="133"/>
      <c r="E26" s="134"/>
      <c r="F26" s="104"/>
      <c r="G26" s="104"/>
      <c r="H26" s="31"/>
      <c r="I26" s="31"/>
      <c r="J26" s="31"/>
      <c r="L26" s="35"/>
      <c r="M26" s="35"/>
      <c r="N26" s="35"/>
      <c r="O26" s="35"/>
      <c r="P26" s="35"/>
      <c r="Q26" s="35"/>
      <c r="R26" s="35"/>
      <c r="S26" s="35"/>
      <c r="T26" s="35"/>
      <c r="U26" s="35"/>
      <c r="V26" s="35"/>
      <c r="W26" s="35"/>
      <c r="X26" s="35"/>
    </row>
    <row r="27" spans="1:24" s="20" customFormat="1" ht="15" customHeight="1">
      <c r="A27" s="19"/>
      <c r="B27" s="31"/>
      <c r="C27" s="181" t="s">
        <v>56</v>
      </c>
      <c r="D27" s="181"/>
      <c r="E27" s="98"/>
      <c r="F27" s="182" t="s">
        <v>57</v>
      </c>
      <c r="G27" s="98"/>
      <c r="H27" s="31"/>
      <c r="I27" s="35"/>
      <c r="J27" s="35"/>
      <c r="K27" s="35"/>
      <c r="L27" s="35"/>
      <c r="M27" s="35"/>
      <c r="N27" s="35"/>
      <c r="O27" s="35"/>
      <c r="P27" s="35"/>
      <c r="Q27" s="35"/>
      <c r="R27" s="35"/>
      <c r="S27" s="35"/>
      <c r="T27" s="35"/>
      <c r="U27" s="35"/>
      <c r="V27" s="35"/>
      <c r="W27" s="35"/>
      <c r="X27" s="35"/>
    </row>
    <row r="28" spans="1:24" s="20" customFormat="1" ht="17.25" customHeight="1">
      <c r="A28" s="19"/>
      <c r="B28" s="31"/>
      <c r="C28" s="131" t="s">
        <v>364</v>
      </c>
      <c r="D28" s="131"/>
      <c r="E28" s="104"/>
      <c r="F28" s="183" t="s">
        <v>96</v>
      </c>
      <c r="G28" s="104"/>
      <c r="H28" s="31"/>
      <c r="I28" s="35"/>
      <c r="J28" s="35"/>
      <c r="K28" s="35"/>
      <c r="L28" s="35"/>
      <c r="M28" s="35"/>
      <c r="N28" s="35"/>
      <c r="O28" s="35"/>
      <c r="P28" s="35"/>
      <c r="Q28" s="35"/>
      <c r="R28" s="35"/>
      <c r="S28" s="35"/>
      <c r="T28" s="35"/>
      <c r="U28" s="35"/>
      <c r="V28" s="35"/>
      <c r="W28" s="35"/>
      <c r="X28" s="35"/>
    </row>
    <row r="29" spans="1:24" s="20" customFormat="1" ht="15" customHeight="1">
      <c r="A29" s="19"/>
      <c r="B29" s="31"/>
      <c r="C29" s="181" t="s">
        <v>55</v>
      </c>
      <c r="D29" s="181"/>
      <c r="E29" s="181"/>
      <c r="F29" s="98" t="s">
        <v>133</v>
      </c>
      <c r="G29" s="98"/>
      <c r="H29" s="31"/>
      <c r="I29" s="35"/>
      <c r="J29" s="35"/>
      <c r="K29" s="35"/>
      <c r="L29" s="35"/>
      <c r="M29" s="35"/>
      <c r="N29" s="35"/>
      <c r="O29" s="35"/>
      <c r="P29" s="35"/>
      <c r="Q29" s="35"/>
      <c r="R29" s="35"/>
      <c r="S29" s="38"/>
    </row>
    <row r="30" spans="1:24" s="20" customFormat="1" ht="19.5" customHeight="1">
      <c r="A30" s="19"/>
      <c r="B30" s="31"/>
      <c r="C30" s="131" t="s">
        <v>365</v>
      </c>
      <c r="D30" s="131"/>
      <c r="E30" s="96"/>
      <c r="F30" s="132" t="s">
        <v>133</v>
      </c>
      <c r="G30" s="104"/>
      <c r="H30" s="31"/>
      <c r="I30" s="35"/>
      <c r="J30" s="35"/>
      <c r="K30" s="35"/>
      <c r="L30" s="35"/>
      <c r="M30" s="35"/>
      <c r="N30" s="35"/>
      <c r="O30" s="35"/>
      <c r="P30" s="35"/>
      <c r="Q30" s="35"/>
      <c r="R30" s="35"/>
      <c r="S30" s="36"/>
    </row>
    <row r="31" spans="1:24" s="20" customFormat="1" ht="15" customHeight="1">
      <c r="A31" s="19"/>
      <c r="B31" s="31"/>
      <c r="C31" s="181" t="s">
        <v>58</v>
      </c>
      <c r="D31" s="181"/>
      <c r="E31" s="98"/>
      <c r="F31" s="182" t="s">
        <v>59</v>
      </c>
      <c r="G31" s="98"/>
      <c r="H31" s="31"/>
      <c r="I31" s="35"/>
      <c r="J31" s="35"/>
      <c r="K31" s="35"/>
      <c r="L31" s="35"/>
      <c r="M31" s="35"/>
      <c r="N31" s="35"/>
      <c r="O31" s="35"/>
      <c r="P31" s="35"/>
      <c r="Q31" s="35"/>
      <c r="R31" s="35"/>
      <c r="S31" s="39"/>
    </row>
    <row r="32" spans="1:24" s="20" customFormat="1" ht="17.25" customHeight="1">
      <c r="A32" s="19"/>
      <c r="B32" s="31"/>
      <c r="C32" s="131" t="s">
        <v>366</v>
      </c>
      <c r="D32" s="131"/>
      <c r="E32" s="104"/>
      <c r="F32" s="183" t="s">
        <v>60</v>
      </c>
      <c r="G32" s="104"/>
      <c r="H32" s="31"/>
      <c r="I32" s="35"/>
      <c r="J32" s="35"/>
      <c r="K32" s="35"/>
      <c r="L32" s="35"/>
      <c r="M32" s="35"/>
      <c r="N32" s="35"/>
      <c r="O32" s="35"/>
      <c r="P32" s="35"/>
      <c r="Q32" s="35"/>
      <c r="R32" s="35"/>
    </row>
    <row r="33" spans="1:18" s="17" customFormat="1" ht="15" customHeight="1">
      <c r="B33" s="31"/>
      <c r="C33" s="181" t="s">
        <v>61</v>
      </c>
      <c r="D33" s="181"/>
      <c r="E33" s="98"/>
      <c r="F33" s="181" t="s">
        <v>136</v>
      </c>
      <c r="G33" s="98"/>
      <c r="H33" s="31"/>
      <c r="I33" s="35"/>
      <c r="J33" s="35"/>
      <c r="K33" s="35"/>
      <c r="L33" s="35"/>
      <c r="M33" s="35"/>
      <c r="N33" s="35"/>
      <c r="O33" s="35"/>
      <c r="P33" s="35"/>
      <c r="Q33" s="35"/>
      <c r="R33" s="35"/>
    </row>
    <row r="34" spans="1:18" s="17" customFormat="1" ht="18.75" customHeight="1">
      <c r="C34" s="131" t="s">
        <v>367</v>
      </c>
      <c r="D34" s="131"/>
      <c r="E34" s="104"/>
      <c r="F34" s="108" t="s">
        <v>62</v>
      </c>
      <c r="G34" s="96"/>
      <c r="H34" s="21"/>
      <c r="I34" s="35"/>
      <c r="J34" s="35"/>
      <c r="K34" s="35"/>
      <c r="L34" s="35"/>
      <c r="M34" s="35"/>
      <c r="N34" s="35"/>
      <c r="O34" s="35"/>
      <c r="P34" s="35"/>
      <c r="Q34" s="35"/>
      <c r="R34" s="35"/>
    </row>
    <row r="35" spans="1:18" s="17" customFormat="1">
      <c r="C35" s="181" t="s">
        <v>63</v>
      </c>
      <c r="D35" s="181"/>
      <c r="E35" s="98"/>
      <c r="F35" s="182" t="s">
        <v>199</v>
      </c>
      <c r="G35" s="181"/>
      <c r="H35" s="21"/>
      <c r="I35" s="35"/>
      <c r="J35" s="35"/>
      <c r="K35" s="35"/>
      <c r="L35" s="35"/>
      <c r="M35" s="35"/>
      <c r="N35" s="35"/>
      <c r="O35" s="35"/>
      <c r="P35" s="35"/>
      <c r="Q35" s="35"/>
      <c r="R35" s="35"/>
    </row>
    <row r="36" spans="1:18" s="17" customFormat="1" ht="18" customHeight="1">
      <c r="A36" s="18"/>
      <c r="B36" s="27"/>
      <c r="C36" s="131" t="s">
        <v>368</v>
      </c>
      <c r="D36" s="131"/>
      <c r="E36" s="96"/>
      <c r="F36" s="131" t="s">
        <v>200</v>
      </c>
      <c r="G36" s="184"/>
      <c r="H36" s="27"/>
      <c r="I36" s="35"/>
      <c r="J36" s="35"/>
      <c r="K36" s="35"/>
      <c r="L36" s="35"/>
      <c r="M36" s="35"/>
      <c r="N36" s="35"/>
      <c r="O36" s="35"/>
      <c r="P36" s="35"/>
      <c r="Q36" s="35"/>
      <c r="R36" s="35"/>
    </row>
    <row r="37" spans="1:18" s="17" customFormat="1">
      <c r="A37" s="18"/>
      <c r="C37" s="181" t="s">
        <v>64</v>
      </c>
      <c r="D37" s="181"/>
      <c r="E37" s="98"/>
      <c r="F37" s="182" t="s">
        <v>196</v>
      </c>
      <c r="G37" s="98"/>
      <c r="I37" s="35"/>
      <c r="J37" s="35"/>
      <c r="K37" s="35"/>
      <c r="L37" s="35"/>
      <c r="M37" s="35"/>
      <c r="N37" s="35"/>
      <c r="O37" s="35"/>
      <c r="P37" s="35"/>
      <c r="Q37" s="35"/>
      <c r="R37" s="35"/>
    </row>
    <row r="38" spans="1:18" s="17" customFormat="1" ht="18.75" customHeight="1">
      <c r="A38" s="18"/>
      <c r="C38" s="131" t="s">
        <v>369</v>
      </c>
      <c r="D38" s="131"/>
      <c r="E38" s="104"/>
      <c r="F38" s="131" t="s">
        <v>197</v>
      </c>
      <c r="G38" s="108"/>
      <c r="I38" s="35"/>
      <c r="J38" s="35"/>
      <c r="K38" s="35"/>
      <c r="L38" s="35"/>
      <c r="M38" s="35"/>
      <c r="N38" s="35"/>
      <c r="O38" s="35"/>
      <c r="P38" s="35"/>
      <c r="Q38" s="35"/>
      <c r="R38" s="35"/>
    </row>
    <row r="39" spans="1:18" s="17" customFormat="1" ht="12.75" customHeight="1">
      <c r="A39" s="18"/>
      <c r="C39" s="181" t="s">
        <v>65</v>
      </c>
      <c r="D39" s="181"/>
      <c r="E39" s="98"/>
      <c r="F39" s="240" t="s">
        <v>134</v>
      </c>
      <c r="G39" s="240"/>
      <c r="I39" s="35"/>
      <c r="J39" s="35"/>
      <c r="K39" s="35"/>
      <c r="L39" s="35"/>
      <c r="M39" s="35"/>
      <c r="N39" s="35"/>
      <c r="O39" s="35"/>
      <c r="P39" s="35"/>
      <c r="Q39" s="35"/>
      <c r="R39" s="35"/>
    </row>
    <row r="40" spans="1:18" s="17" customFormat="1" ht="18.75" customHeight="1">
      <c r="A40" s="18"/>
      <c r="C40" s="131" t="s">
        <v>370</v>
      </c>
      <c r="D40" s="131"/>
      <c r="E40" s="104"/>
      <c r="F40" s="241" t="s">
        <v>135</v>
      </c>
      <c r="G40" s="241"/>
      <c r="I40" s="35"/>
      <c r="J40" s="35"/>
      <c r="K40" s="35"/>
      <c r="L40" s="35"/>
      <c r="M40" s="35"/>
      <c r="N40" s="35"/>
      <c r="O40" s="35"/>
      <c r="P40" s="35"/>
      <c r="Q40" s="35"/>
      <c r="R40" s="35"/>
    </row>
    <row r="41" spans="1:18" s="17" customFormat="1">
      <c r="A41" s="18"/>
      <c r="C41" s="181" t="s">
        <v>66</v>
      </c>
      <c r="D41" s="181"/>
      <c r="E41" s="98"/>
      <c r="F41" s="181" t="str">
        <f>Isian_data_MHS!D21</f>
        <v>8 semester</v>
      </c>
      <c r="G41" s="98"/>
      <c r="I41" s="35"/>
      <c r="J41" s="35"/>
      <c r="K41" s="35"/>
      <c r="L41" s="35"/>
      <c r="M41" s="35"/>
      <c r="N41" s="35"/>
      <c r="O41" s="35"/>
      <c r="P41" s="35"/>
      <c r="Q41" s="35"/>
      <c r="R41" s="35"/>
    </row>
    <row r="42" spans="1:18" s="17" customFormat="1" ht="17.25" customHeight="1">
      <c r="A42" s="18"/>
      <c r="C42" s="131" t="s">
        <v>371</v>
      </c>
      <c r="D42" s="131"/>
      <c r="E42" s="104"/>
      <c r="F42" s="136" t="str">
        <f>Isian_data_MHS!D22</f>
        <v>8 semesters</v>
      </c>
      <c r="G42" s="108"/>
      <c r="I42" s="35"/>
      <c r="J42" s="35"/>
      <c r="K42" s="35"/>
      <c r="L42" s="35"/>
      <c r="M42" s="35"/>
      <c r="N42" s="35"/>
      <c r="O42" s="35"/>
      <c r="P42" s="35"/>
      <c r="Q42" s="35"/>
      <c r="R42" s="35"/>
    </row>
    <row r="43" spans="1:18" s="17" customFormat="1">
      <c r="A43" s="18"/>
      <c r="C43" s="181" t="s">
        <v>68</v>
      </c>
      <c r="D43" s="181"/>
      <c r="E43" s="98"/>
      <c r="F43" s="181" t="s">
        <v>69</v>
      </c>
      <c r="G43" s="98"/>
      <c r="I43" s="35"/>
      <c r="J43" s="35"/>
      <c r="K43" s="35"/>
      <c r="L43" s="35"/>
      <c r="M43" s="35"/>
      <c r="N43" s="35"/>
      <c r="O43" s="35"/>
      <c r="P43" s="35"/>
      <c r="Q43" s="35"/>
      <c r="R43" s="35"/>
    </row>
    <row r="44" spans="1:18" s="17" customFormat="1">
      <c r="A44" s="18"/>
      <c r="C44" s="131" t="s">
        <v>372</v>
      </c>
      <c r="D44" s="131"/>
      <c r="E44" s="185"/>
      <c r="F44" s="131" t="s">
        <v>161</v>
      </c>
      <c r="G44" s="186"/>
      <c r="I44" s="35"/>
      <c r="J44" s="35"/>
      <c r="K44" s="35"/>
      <c r="L44" s="35"/>
      <c r="M44" s="35"/>
      <c r="N44" s="35"/>
      <c r="O44" s="35"/>
      <c r="P44" s="35"/>
      <c r="Q44" s="35"/>
      <c r="R44" s="35"/>
    </row>
    <row r="45" spans="1:18" s="17" customFormat="1">
      <c r="A45" s="18"/>
      <c r="C45" s="40"/>
      <c r="D45" s="40"/>
      <c r="E45" s="56"/>
      <c r="F45" s="40"/>
      <c r="G45" s="57"/>
      <c r="I45" s="35"/>
      <c r="J45" s="35"/>
      <c r="K45" s="35"/>
      <c r="L45" s="35"/>
      <c r="M45" s="35"/>
      <c r="N45" s="35"/>
      <c r="O45" s="35"/>
      <c r="P45" s="35"/>
      <c r="Q45" s="35"/>
      <c r="R45" s="35"/>
    </row>
    <row r="46" spans="1:18" s="17" customFormat="1" ht="15" customHeight="1">
      <c r="A46" s="18"/>
      <c r="B46" s="142" t="s">
        <v>339</v>
      </c>
      <c r="C46" s="137" t="str">
        <f>D14</f>
        <v>DWI  WINARTI</v>
      </c>
      <c r="F46" s="223" t="str">
        <f>F7</f>
        <v>*2022182120071*</v>
      </c>
      <c r="G46" s="223"/>
      <c r="I46" s="35"/>
      <c r="J46" s="35"/>
      <c r="K46" s="35"/>
      <c r="L46" s="35"/>
      <c r="M46" s="35"/>
      <c r="N46" s="35"/>
      <c r="O46" s="35"/>
      <c r="P46" s="35"/>
      <c r="Q46" s="35"/>
      <c r="R46" s="35"/>
    </row>
    <row r="47" spans="1:18" s="17" customFormat="1" ht="15" customHeight="1">
      <c r="A47" s="18"/>
      <c r="B47" s="138" t="s">
        <v>338</v>
      </c>
      <c r="C47" s="139"/>
      <c r="F47" s="223"/>
      <c r="G47" s="223"/>
      <c r="I47" s="35"/>
      <c r="J47" s="35"/>
      <c r="K47" s="35"/>
      <c r="L47" s="35"/>
      <c r="M47" s="35"/>
      <c r="N47" s="35"/>
      <c r="O47" s="35"/>
      <c r="P47" s="35"/>
      <c r="Q47" s="35"/>
      <c r="R47" s="35"/>
    </row>
    <row r="48" spans="1:18" s="17" customFormat="1" ht="15" customHeight="1">
      <c r="A48" s="18"/>
      <c r="G48" s="28"/>
      <c r="I48" s="35"/>
      <c r="J48" s="35"/>
      <c r="K48" s="35"/>
      <c r="L48" s="35"/>
      <c r="M48" s="35"/>
      <c r="N48" s="35"/>
      <c r="O48" s="35"/>
      <c r="P48" s="35"/>
      <c r="Q48" s="35"/>
      <c r="R48" s="35"/>
    </row>
    <row r="49" spans="1:18" s="17" customFormat="1">
      <c r="A49" s="18"/>
      <c r="B49" s="24" t="s">
        <v>26</v>
      </c>
      <c r="C49" s="24" t="s">
        <v>70</v>
      </c>
      <c r="D49" s="24"/>
      <c r="E49" s="19"/>
      <c r="F49" s="19"/>
      <c r="I49" s="35"/>
      <c r="J49" s="35"/>
      <c r="K49" s="35"/>
      <c r="L49" s="35"/>
      <c r="M49" s="35"/>
      <c r="N49" s="35"/>
      <c r="O49" s="35"/>
      <c r="P49" s="35"/>
      <c r="Q49" s="35"/>
      <c r="R49" s="35"/>
    </row>
    <row r="50" spans="1:18" s="17" customFormat="1">
      <c r="A50" s="18"/>
      <c r="B50" s="19"/>
      <c r="C50" s="25" t="s">
        <v>71</v>
      </c>
      <c r="D50" s="25"/>
      <c r="E50" s="19"/>
      <c r="F50" s="19"/>
      <c r="I50" s="35"/>
      <c r="J50" s="35"/>
      <c r="K50" s="35"/>
      <c r="L50" s="35"/>
      <c r="M50" s="35"/>
      <c r="N50" s="35"/>
      <c r="O50" s="35"/>
      <c r="P50" s="35"/>
      <c r="Q50" s="35"/>
      <c r="R50" s="35"/>
    </row>
    <row r="51" spans="1:18" s="17" customFormat="1" ht="5.0999999999999996" customHeight="1">
      <c r="A51" s="18"/>
      <c r="I51" s="35"/>
      <c r="J51" s="35"/>
      <c r="K51" s="35"/>
      <c r="L51" s="35"/>
      <c r="M51" s="35"/>
      <c r="N51" s="35"/>
      <c r="O51" s="35"/>
      <c r="P51" s="35"/>
      <c r="Q51" s="35"/>
      <c r="R51" s="35"/>
    </row>
    <row r="52" spans="1:18" s="17" customFormat="1">
      <c r="A52" s="18"/>
      <c r="B52" s="24" t="s">
        <v>73</v>
      </c>
      <c r="C52" s="19"/>
      <c r="D52" s="19"/>
      <c r="E52" s="29" t="s">
        <v>74</v>
      </c>
      <c r="I52" s="35"/>
      <c r="J52" s="35"/>
      <c r="K52" s="35"/>
      <c r="L52" s="35"/>
      <c r="M52" s="35"/>
      <c r="N52" s="35"/>
      <c r="O52" s="35"/>
      <c r="P52" s="35"/>
      <c r="Q52" s="35"/>
      <c r="R52" s="35"/>
    </row>
    <row r="53" spans="1:18" s="17" customFormat="1" ht="5.0999999999999996" customHeight="1">
      <c r="A53" s="18"/>
      <c r="B53" s="24"/>
      <c r="C53" s="19"/>
      <c r="D53" s="19"/>
      <c r="E53" s="29"/>
      <c r="I53" s="35"/>
      <c r="J53" s="35"/>
      <c r="K53" s="35"/>
      <c r="L53" s="35"/>
      <c r="M53" s="35"/>
      <c r="N53" s="35"/>
      <c r="O53" s="35"/>
      <c r="P53" s="35"/>
      <c r="Q53" s="35"/>
      <c r="R53" s="35"/>
    </row>
    <row r="54" spans="1:18" s="17" customFormat="1" ht="20.100000000000001" customHeight="1">
      <c r="A54" s="18"/>
      <c r="C54" s="97" t="s">
        <v>72</v>
      </c>
      <c r="D54" s="97"/>
      <c r="E54" s="98"/>
      <c r="F54" s="99" t="s">
        <v>201</v>
      </c>
      <c r="G54" s="41"/>
      <c r="I54" s="35"/>
      <c r="J54" s="35"/>
      <c r="K54" s="35"/>
      <c r="L54" s="35"/>
      <c r="M54" s="35"/>
      <c r="N54" s="35"/>
      <c r="O54" s="35"/>
      <c r="P54" s="35"/>
      <c r="Q54" s="35"/>
      <c r="R54" s="35"/>
    </row>
    <row r="55" spans="1:18" s="17" customFormat="1" ht="26.25" customHeight="1">
      <c r="A55" s="18"/>
      <c r="B55" s="38" t="s">
        <v>34</v>
      </c>
      <c r="C55" s="222" t="s">
        <v>205</v>
      </c>
      <c r="D55" s="222"/>
      <c r="E55" s="38" t="s">
        <v>34</v>
      </c>
      <c r="F55" s="224" t="s">
        <v>218</v>
      </c>
      <c r="G55" s="224"/>
      <c r="I55" s="35"/>
      <c r="J55" s="35"/>
      <c r="K55" s="35"/>
      <c r="L55" s="35"/>
      <c r="M55" s="35"/>
      <c r="N55" s="35"/>
      <c r="O55" s="35"/>
      <c r="P55" s="35"/>
      <c r="Q55" s="35"/>
      <c r="R55" s="35"/>
    </row>
    <row r="56" spans="1:18" s="17" customFormat="1" ht="39" customHeight="1">
      <c r="A56" s="18"/>
      <c r="B56" s="38" t="s">
        <v>25</v>
      </c>
      <c r="C56" s="222" t="s">
        <v>206</v>
      </c>
      <c r="D56" s="222"/>
      <c r="E56" s="38" t="s">
        <v>25</v>
      </c>
      <c r="F56" s="224" t="s">
        <v>219</v>
      </c>
      <c r="G56" s="224"/>
    </row>
    <row r="57" spans="1:18" s="17" customFormat="1" ht="24.75" customHeight="1">
      <c r="A57" s="18"/>
      <c r="B57" s="38" t="s">
        <v>26</v>
      </c>
      <c r="C57" s="222" t="s">
        <v>207</v>
      </c>
      <c r="D57" s="222"/>
      <c r="E57" s="38" t="s">
        <v>26</v>
      </c>
      <c r="F57" s="224" t="s">
        <v>220</v>
      </c>
      <c r="G57" s="224"/>
    </row>
    <row r="58" spans="1:18" s="17" customFormat="1" ht="42" customHeight="1">
      <c r="A58" s="18"/>
      <c r="B58" s="38" t="s">
        <v>27</v>
      </c>
      <c r="C58" s="222" t="s">
        <v>208</v>
      </c>
      <c r="D58" s="222"/>
      <c r="E58" s="38" t="s">
        <v>27</v>
      </c>
      <c r="F58" s="224" t="s">
        <v>221</v>
      </c>
      <c r="G58" s="224"/>
    </row>
    <row r="59" spans="1:18" s="17" customFormat="1" ht="41.25" customHeight="1">
      <c r="A59" s="18"/>
      <c r="B59" s="38" t="s">
        <v>28</v>
      </c>
      <c r="C59" s="222" t="s">
        <v>209</v>
      </c>
      <c r="D59" s="222"/>
      <c r="E59" s="38" t="s">
        <v>28</v>
      </c>
      <c r="F59" s="224" t="s">
        <v>222</v>
      </c>
      <c r="G59" s="224"/>
    </row>
    <row r="60" spans="1:18" s="17" customFormat="1" ht="27.75" customHeight="1">
      <c r="A60" s="18"/>
      <c r="B60" s="38" t="s">
        <v>29</v>
      </c>
      <c r="C60" s="222" t="s">
        <v>210</v>
      </c>
      <c r="D60" s="222"/>
      <c r="E60" s="38" t="s">
        <v>29</v>
      </c>
      <c r="F60" s="224" t="s">
        <v>223</v>
      </c>
      <c r="G60" s="224"/>
    </row>
    <row r="61" spans="1:18" s="17" customFormat="1" ht="24.75" customHeight="1">
      <c r="A61" s="18"/>
      <c r="B61" s="38" t="s">
        <v>75</v>
      </c>
      <c r="C61" s="222" t="s">
        <v>211</v>
      </c>
      <c r="D61" s="222"/>
      <c r="E61" s="38" t="s">
        <v>75</v>
      </c>
      <c r="F61" s="224" t="s">
        <v>224</v>
      </c>
      <c r="G61" s="224"/>
    </row>
    <row r="62" spans="1:18" s="17" customFormat="1" ht="24.75" customHeight="1">
      <c r="A62" s="18"/>
      <c r="B62" s="38" t="s">
        <v>95</v>
      </c>
      <c r="C62" s="222" t="s">
        <v>212</v>
      </c>
      <c r="D62" s="222"/>
      <c r="E62" s="38" t="s">
        <v>95</v>
      </c>
      <c r="F62" s="224" t="s">
        <v>225</v>
      </c>
      <c r="G62" s="224"/>
      <c r="K62" s="22"/>
    </row>
    <row r="63" spans="1:18" s="17" customFormat="1" ht="24" customHeight="1">
      <c r="A63" s="18"/>
      <c r="B63" s="38" t="s">
        <v>109</v>
      </c>
      <c r="C63" s="222" t="s">
        <v>213</v>
      </c>
      <c r="D63" s="222"/>
      <c r="E63" s="38" t="s">
        <v>109</v>
      </c>
      <c r="F63" s="237" t="s">
        <v>226</v>
      </c>
      <c r="G63" s="237"/>
      <c r="K63" s="22"/>
    </row>
    <row r="64" spans="1:18" s="17" customFormat="1" ht="26.25" customHeight="1">
      <c r="A64" s="18"/>
      <c r="B64" s="38" t="s">
        <v>110</v>
      </c>
      <c r="C64" s="222" t="s">
        <v>214</v>
      </c>
      <c r="D64" s="222"/>
      <c r="E64" s="38" t="s">
        <v>110</v>
      </c>
      <c r="F64" s="224" t="s">
        <v>227</v>
      </c>
      <c r="G64" s="224"/>
      <c r="H64" s="18"/>
      <c r="I64" s="18"/>
      <c r="J64" s="18"/>
    </row>
    <row r="65" spans="1:11" s="17" customFormat="1" ht="38.25" customHeight="1">
      <c r="A65" s="18"/>
      <c r="B65" s="92" t="s">
        <v>202</v>
      </c>
      <c r="C65" s="222" t="s">
        <v>215</v>
      </c>
      <c r="D65" s="222"/>
      <c r="E65" s="92" t="s">
        <v>202</v>
      </c>
      <c r="F65" s="224" t="s">
        <v>228</v>
      </c>
      <c r="G65" s="224"/>
      <c r="H65" s="18"/>
      <c r="I65" s="18"/>
      <c r="J65" s="18"/>
    </row>
    <row r="66" spans="1:11" s="17" customFormat="1" ht="38.25" customHeight="1">
      <c r="A66" s="18"/>
      <c r="B66" s="92" t="s">
        <v>203</v>
      </c>
      <c r="C66" s="222" t="s">
        <v>216</v>
      </c>
      <c r="D66" s="222"/>
      <c r="E66" s="92" t="s">
        <v>203</v>
      </c>
      <c r="F66" s="224" t="s">
        <v>229</v>
      </c>
      <c r="G66" s="224"/>
      <c r="H66" s="18"/>
      <c r="I66" s="18"/>
      <c r="J66" s="18"/>
    </row>
    <row r="67" spans="1:11" s="17" customFormat="1" ht="39" customHeight="1">
      <c r="A67" s="18"/>
      <c r="B67" s="92" t="s">
        <v>204</v>
      </c>
      <c r="C67" s="222" t="s">
        <v>217</v>
      </c>
      <c r="D67" s="222"/>
      <c r="E67" s="92" t="s">
        <v>204</v>
      </c>
      <c r="F67" s="224" t="s">
        <v>230</v>
      </c>
      <c r="G67" s="224"/>
      <c r="H67" s="18"/>
      <c r="I67" s="18"/>
      <c r="J67" s="18"/>
    </row>
    <row r="68" spans="1:11" s="17" customFormat="1">
      <c r="A68" s="18"/>
      <c r="B68" s="18"/>
      <c r="C68" s="18"/>
      <c r="D68" s="18"/>
      <c r="E68" s="18"/>
      <c r="F68" s="18"/>
      <c r="G68" s="18"/>
      <c r="H68" s="18"/>
      <c r="I68" s="18"/>
      <c r="J68" s="18"/>
    </row>
    <row r="69" spans="1:11" s="17" customFormat="1" ht="19.5" customHeight="1">
      <c r="A69" s="18"/>
      <c r="B69" s="18"/>
      <c r="C69" s="97" t="s">
        <v>76</v>
      </c>
      <c r="D69" s="97"/>
      <c r="E69" s="97"/>
      <c r="F69" s="100" t="s">
        <v>77</v>
      </c>
      <c r="G69" s="41"/>
      <c r="H69" s="42"/>
      <c r="I69" s="42"/>
      <c r="J69" s="19"/>
    </row>
    <row r="70" spans="1:11" s="17" customFormat="1" ht="53.25" customHeight="1">
      <c r="A70" s="18"/>
      <c r="B70" s="38" t="s">
        <v>34</v>
      </c>
      <c r="C70" s="225" t="s">
        <v>231</v>
      </c>
      <c r="D70" s="225"/>
      <c r="E70" s="38" t="s">
        <v>34</v>
      </c>
      <c r="F70" s="227" t="s">
        <v>239</v>
      </c>
      <c r="G70" s="227"/>
      <c r="H70" s="19"/>
      <c r="I70" s="228"/>
      <c r="J70" s="228"/>
    </row>
    <row r="71" spans="1:11" s="17" customFormat="1" ht="28.5" customHeight="1">
      <c r="A71" s="18"/>
      <c r="B71" s="38" t="s">
        <v>25</v>
      </c>
      <c r="C71" s="225" t="s">
        <v>232</v>
      </c>
      <c r="D71" s="225"/>
      <c r="E71" s="38" t="s">
        <v>25</v>
      </c>
      <c r="F71" s="227" t="s">
        <v>240</v>
      </c>
      <c r="G71" s="227"/>
      <c r="H71" s="18"/>
      <c r="I71" s="229"/>
      <c r="J71" s="229"/>
      <c r="K71" s="28"/>
    </row>
    <row r="72" spans="1:11" s="17" customFormat="1" ht="15" customHeight="1">
      <c r="A72" s="18"/>
      <c r="B72" s="38" t="s">
        <v>26</v>
      </c>
      <c r="C72" s="225" t="s">
        <v>233</v>
      </c>
      <c r="D72" s="225"/>
      <c r="E72" s="38" t="s">
        <v>26</v>
      </c>
      <c r="F72" s="227" t="s">
        <v>241</v>
      </c>
      <c r="G72" s="227"/>
      <c r="H72" s="18"/>
      <c r="I72" s="75"/>
      <c r="J72" s="75"/>
      <c r="K72" s="28"/>
    </row>
    <row r="73" spans="1:11" s="17" customFormat="1" ht="26.25" customHeight="1">
      <c r="A73" s="18"/>
      <c r="B73" s="38" t="s">
        <v>27</v>
      </c>
      <c r="C73" s="225" t="s">
        <v>234</v>
      </c>
      <c r="D73" s="225"/>
      <c r="E73" s="38" t="s">
        <v>27</v>
      </c>
      <c r="F73" s="227" t="s">
        <v>242</v>
      </c>
      <c r="G73" s="227"/>
      <c r="H73" s="18"/>
      <c r="I73" s="75"/>
      <c r="J73" s="75"/>
      <c r="K73" s="28"/>
    </row>
    <row r="74" spans="1:11" s="17" customFormat="1" ht="57.75" customHeight="1">
      <c r="A74" s="18"/>
      <c r="B74" s="38" t="s">
        <v>28</v>
      </c>
      <c r="C74" s="225" t="s">
        <v>235</v>
      </c>
      <c r="D74" s="225"/>
      <c r="E74" s="38" t="s">
        <v>28</v>
      </c>
      <c r="F74" s="227" t="s">
        <v>243</v>
      </c>
      <c r="G74" s="227"/>
      <c r="H74" s="18"/>
      <c r="I74" s="75"/>
      <c r="J74" s="75"/>
      <c r="K74" s="28"/>
    </row>
    <row r="75" spans="1:11" s="17" customFormat="1" ht="15" customHeight="1">
      <c r="A75" s="18"/>
      <c r="B75" s="142" t="s">
        <v>339</v>
      </c>
      <c r="C75" s="141" t="str">
        <f>D14</f>
        <v>DWI  WINARTI</v>
      </c>
      <c r="D75" s="93"/>
      <c r="E75" s="38"/>
      <c r="F75" s="235" t="str">
        <f>F46</f>
        <v>*2022182120071*</v>
      </c>
      <c r="G75" s="235"/>
      <c r="H75" s="18"/>
      <c r="I75" s="75"/>
      <c r="J75" s="75"/>
      <c r="K75" s="28"/>
    </row>
    <row r="76" spans="1:11" s="17" customFormat="1" ht="15" customHeight="1">
      <c r="A76" s="18"/>
      <c r="B76" s="138" t="s">
        <v>338</v>
      </c>
      <c r="C76" s="140"/>
      <c r="D76" s="93"/>
      <c r="E76" s="38"/>
      <c r="F76" s="235"/>
      <c r="G76" s="235"/>
      <c r="H76" s="18"/>
      <c r="I76" s="75"/>
      <c r="J76" s="75"/>
      <c r="K76" s="28"/>
    </row>
    <row r="77" spans="1:11" s="17" customFormat="1" ht="15" customHeight="1">
      <c r="A77" s="18"/>
      <c r="B77" s="38"/>
      <c r="C77" s="93"/>
      <c r="D77" s="93"/>
      <c r="E77" s="38"/>
      <c r="F77" s="94"/>
      <c r="G77" s="94"/>
      <c r="H77" s="18"/>
      <c r="I77" s="75"/>
      <c r="J77" s="75"/>
      <c r="K77" s="28"/>
    </row>
    <row r="78" spans="1:11" s="17" customFormat="1" ht="26.25" customHeight="1">
      <c r="A78" s="18"/>
      <c r="B78" s="38" t="s">
        <v>29</v>
      </c>
      <c r="C78" s="225" t="s">
        <v>236</v>
      </c>
      <c r="D78" s="225"/>
      <c r="E78" s="38" t="s">
        <v>29</v>
      </c>
      <c r="F78" s="227" t="s">
        <v>244</v>
      </c>
      <c r="G78" s="227"/>
      <c r="H78" s="18"/>
      <c r="I78" s="75"/>
      <c r="J78" s="75"/>
      <c r="K78" s="28"/>
    </row>
    <row r="79" spans="1:11" s="17" customFormat="1" ht="29.25" customHeight="1">
      <c r="A79" s="18"/>
      <c r="B79" s="38" t="s">
        <v>75</v>
      </c>
      <c r="C79" s="225" t="s">
        <v>237</v>
      </c>
      <c r="D79" s="225"/>
      <c r="E79" s="38" t="s">
        <v>75</v>
      </c>
      <c r="F79" s="227" t="s">
        <v>245</v>
      </c>
      <c r="G79" s="227"/>
      <c r="H79" s="18"/>
      <c r="I79" s="75"/>
      <c r="J79" s="75"/>
      <c r="K79" s="28"/>
    </row>
    <row r="80" spans="1:11" s="17" customFormat="1" ht="15" customHeight="1">
      <c r="A80" s="18"/>
      <c r="B80" s="38" t="s">
        <v>95</v>
      </c>
      <c r="C80" s="225" t="s">
        <v>238</v>
      </c>
      <c r="D80" s="225"/>
      <c r="E80" s="38" t="s">
        <v>95</v>
      </c>
      <c r="F80" s="227" t="s">
        <v>246</v>
      </c>
      <c r="G80" s="227"/>
      <c r="H80" s="18"/>
      <c r="I80" s="75"/>
      <c r="J80" s="75"/>
      <c r="K80" s="28"/>
    </row>
    <row r="81" spans="1:7" s="17" customFormat="1">
      <c r="A81" s="18"/>
      <c r="B81" s="43"/>
      <c r="C81" s="43"/>
      <c r="D81" s="43"/>
      <c r="E81" s="43"/>
      <c r="F81" s="43"/>
      <c r="G81" s="44"/>
    </row>
    <row r="82" spans="1:7" s="17" customFormat="1" ht="20.100000000000001" customHeight="1">
      <c r="A82" s="18"/>
      <c r="B82" s="43"/>
      <c r="C82" s="97" t="s">
        <v>78</v>
      </c>
      <c r="D82" s="97"/>
      <c r="E82" s="97"/>
      <c r="F82" s="100" t="s">
        <v>247</v>
      </c>
      <c r="G82" s="46"/>
    </row>
    <row r="83" spans="1:7" s="17" customFormat="1" ht="79.5" customHeight="1">
      <c r="A83" s="18"/>
      <c r="B83" s="38" t="s">
        <v>24</v>
      </c>
      <c r="C83" s="225" t="s">
        <v>248</v>
      </c>
      <c r="D83" s="225"/>
      <c r="E83" s="38" t="s">
        <v>24</v>
      </c>
      <c r="F83" s="227" t="s">
        <v>259</v>
      </c>
      <c r="G83" s="227"/>
    </row>
    <row r="84" spans="1:7" s="17" customFormat="1" ht="27" customHeight="1">
      <c r="A84" s="18"/>
      <c r="B84" s="38" t="s">
        <v>25</v>
      </c>
      <c r="C84" s="225" t="s">
        <v>249</v>
      </c>
      <c r="D84" s="225"/>
      <c r="E84" s="38" t="s">
        <v>25</v>
      </c>
      <c r="F84" s="227" t="s">
        <v>260</v>
      </c>
      <c r="G84" s="227"/>
    </row>
    <row r="85" spans="1:7" s="17" customFormat="1" ht="129" customHeight="1">
      <c r="A85" s="18"/>
      <c r="B85" s="38" t="s">
        <v>26</v>
      </c>
      <c r="C85" s="225" t="s">
        <v>250</v>
      </c>
      <c r="D85" s="225"/>
      <c r="E85" s="38" t="s">
        <v>26</v>
      </c>
      <c r="F85" s="227" t="s">
        <v>261</v>
      </c>
      <c r="G85" s="230"/>
    </row>
    <row r="86" spans="1:7" s="17" customFormat="1" ht="54" customHeight="1">
      <c r="A86" s="18"/>
      <c r="B86" s="38" t="s">
        <v>27</v>
      </c>
      <c r="C86" s="225" t="s">
        <v>251</v>
      </c>
      <c r="D86" s="225"/>
      <c r="E86" s="38" t="s">
        <v>27</v>
      </c>
      <c r="F86" s="227" t="s">
        <v>262</v>
      </c>
      <c r="G86" s="227"/>
    </row>
    <row r="87" spans="1:7" s="17" customFormat="1" ht="51" customHeight="1">
      <c r="A87" s="18"/>
      <c r="B87" s="38" t="s">
        <v>28</v>
      </c>
      <c r="C87" s="225" t="s">
        <v>252</v>
      </c>
      <c r="D87" s="225"/>
      <c r="E87" s="38" t="s">
        <v>28</v>
      </c>
      <c r="F87" s="227" t="s">
        <v>263</v>
      </c>
      <c r="G87" s="227"/>
    </row>
    <row r="88" spans="1:7" s="17" customFormat="1" ht="42" customHeight="1">
      <c r="A88" s="18"/>
      <c r="B88" s="38" t="s">
        <v>29</v>
      </c>
      <c r="C88" s="225" t="s">
        <v>253</v>
      </c>
      <c r="D88" s="225"/>
      <c r="E88" s="38" t="s">
        <v>29</v>
      </c>
      <c r="F88" s="227" t="s">
        <v>264</v>
      </c>
      <c r="G88" s="227"/>
    </row>
    <row r="89" spans="1:7" s="17" customFormat="1" ht="64.5" customHeight="1">
      <c r="A89" s="18"/>
      <c r="B89" s="38" t="s">
        <v>75</v>
      </c>
      <c r="C89" s="225" t="s">
        <v>254</v>
      </c>
      <c r="D89" s="225"/>
      <c r="E89" s="38" t="s">
        <v>75</v>
      </c>
      <c r="F89" s="227" t="s">
        <v>265</v>
      </c>
      <c r="G89" s="227"/>
    </row>
    <row r="90" spans="1:7" s="17" customFormat="1" ht="51" customHeight="1">
      <c r="A90" s="18"/>
      <c r="B90" s="38" t="s">
        <v>95</v>
      </c>
      <c r="C90" s="225" t="s">
        <v>255</v>
      </c>
      <c r="D90" s="225"/>
      <c r="E90" s="38" t="s">
        <v>95</v>
      </c>
      <c r="F90" s="227" t="s">
        <v>266</v>
      </c>
      <c r="G90" s="227"/>
    </row>
    <row r="91" spans="1:7" s="17" customFormat="1" ht="39" customHeight="1">
      <c r="A91" s="18"/>
      <c r="B91" s="38" t="s">
        <v>109</v>
      </c>
      <c r="C91" s="225" t="s">
        <v>256</v>
      </c>
      <c r="D91" s="225"/>
      <c r="E91" s="38" t="s">
        <v>109</v>
      </c>
      <c r="F91" s="227" t="s">
        <v>267</v>
      </c>
      <c r="G91" s="227"/>
    </row>
    <row r="92" spans="1:7" s="17" customFormat="1" ht="54" customHeight="1">
      <c r="A92" s="18"/>
      <c r="B92" s="92" t="s">
        <v>110</v>
      </c>
      <c r="C92" s="225" t="s">
        <v>257</v>
      </c>
      <c r="D92" s="225"/>
      <c r="E92" s="92" t="s">
        <v>110</v>
      </c>
      <c r="F92" s="227" t="s">
        <v>268</v>
      </c>
      <c r="G92" s="227"/>
    </row>
    <row r="93" spans="1:7" s="17" customFormat="1" ht="15" customHeight="1">
      <c r="A93" s="18"/>
      <c r="B93" s="92"/>
      <c r="C93" s="118"/>
      <c r="D93" s="118"/>
      <c r="E93" s="92"/>
      <c r="F93" s="119"/>
      <c r="G93" s="119"/>
    </row>
    <row r="94" spans="1:7" s="17" customFormat="1" ht="15" customHeight="1">
      <c r="A94" s="18"/>
      <c r="B94" s="142" t="s">
        <v>339</v>
      </c>
      <c r="C94" s="141" t="str">
        <f>D14</f>
        <v>DWI  WINARTI</v>
      </c>
      <c r="D94" s="93"/>
      <c r="E94" s="95"/>
      <c r="F94" s="235" t="str">
        <f>F46</f>
        <v>*2022182120071*</v>
      </c>
      <c r="G94" s="235"/>
    </row>
    <row r="95" spans="1:7" s="17" customFormat="1" ht="15" customHeight="1">
      <c r="A95" s="18"/>
      <c r="B95" s="138" t="s">
        <v>338</v>
      </c>
      <c r="C95" s="140"/>
      <c r="D95" s="93"/>
      <c r="E95" s="95"/>
      <c r="F95" s="235"/>
      <c r="G95" s="235"/>
    </row>
    <row r="96" spans="1:7" s="17" customFormat="1" ht="16.5" customHeight="1">
      <c r="A96" s="18"/>
      <c r="B96" s="95"/>
      <c r="C96" s="93"/>
      <c r="D96" s="93"/>
      <c r="E96" s="95"/>
      <c r="F96" s="94"/>
      <c r="G96" s="94"/>
    </row>
    <row r="97" spans="1:7" s="17" customFormat="1" ht="58.5" customHeight="1">
      <c r="A97" s="18"/>
      <c r="B97" s="92" t="s">
        <v>202</v>
      </c>
      <c r="C97" s="225" t="s">
        <v>258</v>
      </c>
      <c r="D97" s="225"/>
      <c r="E97" s="92" t="s">
        <v>202</v>
      </c>
      <c r="F97" s="227" t="s">
        <v>269</v>
      </c>
      <c r="G97" s="227"/>
    </row>
    <row r="98" spans="1:7" s="17" customFormat="1">
      <c r="A98" s="18"/>
      <c r="B98" s="43"/>
      <c r="C98" s="43"/>
      <c r="D98" s="43"/>
      <c r="E98" s="43"/>
      <c r="F98" s="43"/>
      <c r="G98" s="44"/>
    </row>
    <row r="99" spans="1:7" s="17" customFormat="1" ht="20.100000000000001" customHeight="1">
      <c r="B99" s="20"/>
      <c r="C99" s="97" t="s">
        <v>99</v>
      </c>
      <c r="D99" s="97"/>
      <c r="E99" s="97"/>
      <c r="F99" s="99" t="s">
        <v>100</v>
      </c>
      <c r="G99" s="41"/>
    </row>
    <row r="100" spans="1:7" s="17" customFormat="1" ht="39" customHeight="1">
      <c r="B100" s="38" t="s">
        <v>24</v>
      </c>
      <c r="C100" s="225" t="s">
        <v>270</v>
      </c>
      <c r="D100" s="225"/>
      <c r="E100" s="38" t="s">
        <v>24</v>
      </c>
      <c r="F100" s="227" t="s">
        <v>277</v>
      </c>
      <c r="G100" s="227"/>
    </row>
    <row r="101" spans="1:7" s="17" customFormat="1" ht="24.75" customHeight="1">
      <c r="B101" s="38" t="s">
        <v>25</v>
      </c>
      <c r="C101" s="225" t="s">
        <v>271</v>
      </c>
      <c r="D101" s="225"/>
      <c r="E101" s="38" t="s">
        <v>25</v>
      </c>
      <c r="F101" s="227" t="s">
        <v>278</v>
      </c>
      <c r="G101" s="227"/>
    </row>
    <row r="102" spans="1:7" s="17" customFormat="1" ht="76.5" customHeight="1">
      <c r="B102" s="38" t="s">
        <v>26</v>
      </c>
      <c r="C102" s="225" t="s">
        <v>272</v>
      </c>
      <c r="D102" s="225"/>
      <c r="E102" s="38" t="s">
        <v>26</v>
      </c>
      <c r="F102" s="227" t="s">
        <v>279</v>
      </c>
      <c r="G102" s="227"/>
    </row>
    <row r="103" spans="1:7" s="17" customFormat="1" ht="62.25" customHeight="1">
      <c r="B103" s="38" t="s">
        <v>27</v>
      </c>
      <c r="C103" s="225" t="s">
        <v>273</v>
      </c>
      <c r="D103" s="225"/>
      <c r="E103" s="38" t="s">
        <v>27</v>
      </c>
      <c r="F103" s="227" t="s">
        <v>280</v>
      </c>
      <c r="G103" s="227"/>
    </row>
    <row r="104" spans="1:7" s="17" customFormat="1" ht="50.25" customHeight="1">
      <c r="B104" s="38" t="s">
        <v>28</v>
      </c>
      <c r="C104" s="225" t="s">
        <v>274</v>
      </c>
      <c r="D104" s="225"/>
      <c r="E104" s="38" t="s">
        <v>28</v>
      </c>
      <c r="F104" s="227" t="s">
        <v>281</v>
      </c>
      <c r="G104" s="227"/>
    </row>
    <row r="105" spans="1:7" s="17" customFormat="1" ht="24" customHeight="1">
      <c r="B105" s="38" t="s">
        <v>29</v>
      </c>
      <c r="C105" s="225" t="s">
        <v>275</v>
      </c>
      <c r="D105" s="225"/>
      <c r="E105" s="38" t="s">
        <v>29</v>
      </c>
      <c r="F105" s="227" t="s">
        <v>282</v>
      </c>
      <c r="G105" s="227"/>
    </row>
    <row r="106" spans="1:7" s="17" customFormat="1" ht="38.25" customHeight="1">
      <c r="B106" s="38" t="s">
        <v>75</v>
      </c>
      <c r="C106" s="225" t="s">
        <v>276</v>
      </c>
      <c r="D106" s="225"/>
      <c r="E106" s="38" t="s">
        <v>75</v>
      </c>
      <c r="F106" s="227" t="s">
        <v>283</v>
      </c>
      <c r="G106" s="227"/>
    </row>
    <row r="107" spans="1:7" s="17" customFormat="1" ht="49.5" customHeight="1">
      <c r="B107" s="92" t="s">
        <v>95</v>
      </c>
      <c r="C107" s="225" t="s">
        <v>284</v>
      </c>
      <c r="D107" s="225"/>
      <c r="E107" s="92" t="s">
        <v>95</v>
      </c>
      <c r="F107" s="227" t="s">
        <v>288</v>
      </c>
      <c r="G107" s="227"/>
    </row>
    <row r="108" spans="1:7" s="17" customFormat="1" ht="37.5" customHeight="1">
      <c r="B108" s="92" t="s">
        <v>109</v>
      </c>
      <c r="C108" s="225" t="s">
        <v>285</v>
      </c>
      <c r="D108" s="225"/>
      <c r="E108" s="92" t="s">
        <v>109</v>
      </c>
      <c r="F108" s="227" t="s">
        <v>289</v>
      </c>
      <c r="G108" s="227"/>
    </row>
    <row r="109" spans="1:7" s="17" customFormat="1" ht="26.25" customHeight="1">
      <c r="B109" s="92" t="s">
        <v>110</v>
      </c>
      <c r="C109" s="225" t="s">
        <v>286</v>
      </c>
      <c r="D109" s="225"/>
      <c r="E109" s="92" t="s">
        <v>110</v>
      </c>
      <c r="F109" s="227" t="s">
        <v>290</v>
      </c>
      <c r="G109" s="227"/>
    </row>
    <row r="110" spans="1:7" s="17" customFormat="1" ht="40.5" customHeight="1">
      <c r="B110" s="92" t="s">
        <v>202</v>
      </c>
      <c r="C110" s="225" t="s">
        <v>287</v>
      </c>
      <c r="D110" s="225"/>
      <c r="E110" s="92" t="s">
        <v>202</v>
      </c>
      <c r="F110" s="227" t="s">
        <v>291</v>
      </c>
      <c r="G110" s="227"/>
    </row>
    <row r="111" spans="1:7" s="17" customFormat="1" ht="15" customHeight="1">
      <c r="B111" s="43"/>
      <c r="C111" s="93"/>
      <c r="D111" s="93"/>
      <c r="E111" s="43"/>
      <c r="F111" s="94"/>
      <c r="G111" s="94"/>
    </row>
    <row r="112" spans="1:7" s="17" customFormat="1" ht="14.1" customHeight="1">
      <c r="B112" s="84" t="s">
        <v>102</v>
      </c>
      <c r="C112" s="85" t="s">
        <v>103</v>
      </c>
      <c r="D112" s="85"/>
      <c r="E112" s="85"/>
      <c r="F112" s="85"/>
      <c r="G112" s="85"/>
    </row>
    <row r="113" spans="2:7" s="17" customFormat="1" ht="14.1" customHeight="1">
      <c r="B113" s="86"/>
      <c r="C113" s="86" t="s">
        <v>292</v>
      </c>
      <c r="D113" s="86"/>
      <c r="E113" s="87"/>
      <c r="F113" s="87"/>
      <c r="G113" s="87"/>
    </row>
    <row r="114" spans="2:7" s="17" customFormat="1" ht="12" customHeight="1">
      <c r="B114" s="43"/>
      <c r="C114" s="43"/>
      <c r="D114" s="43"/>
      <c r="E114" s="43"/>
      <c r="F114" s="43"/>
      <c r="G114" s="31"/>
    </row>
    <row r="115" spans="2:7" s="17" customFormat="1" ht="14.1" customHeight="1">
      <c r="B115" s="43" t="s">
        <v>24</v>
      </c>
      <c r="C115" s="88" t="s">
        <v>294</v>
      </c>
      <c r="D115" s="89"/>
      <c r="E115" s="89"/>
      <c r="F115" s="89"/>
      <c r="G115" s="105"/>
    </row>
    <row r="116" spans="2:7" s="17" customFormat="1" ht="14.1" customHeight="1">
      <c r="B116" s="43"/>
      <c r="C116" s="25" t="s">
        <v>293</v>
      </c>
      <c r="D116" s="43"/>
      <c r="E116" s="43"/>
      <c r="F116" s="43"/>
      <c r="G116" s="31"/>
    </row>
    <row r="117" spans="2:7" s="17" customFormat="1" ht="14.1" customHeight="1">
      <c r="B117" s="43" t="s">
        <v>92</v>
      </c>
      <c r="C117" s="226" t="str">
        <f>Isian_data_MHS!E37</f>
        <v>Pembicara kegiatan Pelepasan Mahasiswa FKIP Kampus Mengajar Angkatan 2 UMPwr</v>
      </c>
      <c r="D117" s="226"/>
      <c r="E117" s="226"/>
      <c r="F117" s="226"/>
      <c r="G117" s="226"/>
    </row>
    <row r="118" spans="2:7" s="17" customFormat="1" ht="14.1" customHeight="1">
      <c r="B118" s="43" t="s">
        <v>93</v>
      </c>
      <c r="C118" s="226" t="str">
        <f>Isian_data_MHS!E38</f>
        <v>Peserta Kampus Mengajar Angkatan 1 tahun 2021 Kemdikbudristek RI</v>
      </c>
      <c r="D118" s="226"/>
      <c r="E118" s="226"/>
      <c r="F118" s="226"/>
      <c r="G118" s="226"/>
    </row>
    <row r="119" spans="2:7" s="17" customFormat="1" ht="14.1" customHeight="1">
      <c r="B119" s="43" t="s">
        <v>94</v>
      </c>
      <c r="C119" s="226" t="str">
        <f>Isian_data_MHS!E39</f>
        <v>-</v>
      </c>
      <c r="D119" s="226"/>
      <c r="E119" s="226"/>
      <c r="F119" s="226"/>
      <c r="G119" s="226"/>
    </row>
    <row r="120" spans="2:7" s="17" customFormat="1" ht="14.1" customHeight="1">
      <c r="B120" s="43" t="s">
        <v>131</v>
      </c>
      <c r="C120" s="226" t="str">
        <f>Isian_data_MHS!E40</f>
        <v>-</v>
      </c>
      <c r="D120" s="226"/>
      <c r="E120" s="226"/>
      <c r="F120" s="226"/>
      <c r="G120" s="226"/>
    </row>
    <row r="121" spans="2:7" s="17" customFormat="1" ht="14.1" customHeight="1">
      <c r="B121" s="43"/>
      <c r="C121" s="120"/>
      <c r="D121" s="120"/>
      <c r="E121" s="120"/>
      <c r="F121" s="120"/>
      <c r="G121" s="120"/>
    </row>
    <row r="122" spans="2:7" s="17" customFormat="1" ht="15" customHeight="1">
      <c r="B122" s="142" t="s">
        <v>339</v>
      </c>
      <c r="C122" s="177" t="str">
        <f>D14</f>
        <v>DWI  WINARTI</v>
      </c>
      <c r="D122" s="74"/>
      <c r="E122" s="74"/>
      <c r="F122" s="235" t="str">
        <f>F46</f>
        <v>*2022182120071*</v>
      </c>
      <c r="G122" s="235"/>
    </row>
    <row r="123" spans="2:7" s="17" customFormat="1" ht="15" customHeight="1">
      <c r="B123" s="138" t="s">
        <v>338</v>
      </c>
      <c r="C123" s="74"/>
      <c r="D123" s="74"/>
      <c r="E123" s="74"/>
      <c r="F123" s="235"/>
      <c r="G123" s="235"/>
    </row>
    <row r="124" spans="2:7" s="17" customFormat="1" ht="14.1" customHeight="1">
      <c r="B124" s="38"/>
      <c r="C124" s="43"/>
      <c r="D124" s="43"/>
      <c r="E124" s="43"/>
      <c r="F124" s="43"/>
      <c r="G124" s="31"/>
    </row>
    <row r="125" spans="2:7" s="17" customFormat="1" ht="14.1" customHeight="1">
      <c r="B125" s="101" t="s">
        <v>25</v>
      </c>
      <c r="C125" s="102" t="s">
        <v>105</v>
      </c>
      <c r="D125" s="103"/>
      <c r="E125" s="103"/>
      <c r="F125" s="103"/>
      <c r="G125" s="98"/>
    </row>
    <row r="126" spans="2:7" s="17" customFormat="1" ht="14.1" customHeight="1">
      <c r="B126" s="101"/>
      <c r="C126" s="106" t="s">
        <v>104</v>
      </c>
      <c r="D126" s="101"/>
      <c r="E126" s="101"/>
      <c r="F126" s="101"/>
      <c r="G126" s="104"/>
    </row>
    <row r="127" spans="2:7" s="17" customFormat="1" ht="14.1" customHeight="1">
      <c r="B127" s="96" t="s">
        <v>92</v>
      </c>
      <c r="C127" s="231" t="str">
        <f>Isian_data_MHS!E41</f>
        <v>Uji TOEIC dan TOEFL Universitas Muhammadiyah Purworejo tahun 2022</v>
      </c>
      <c r="D127" s="231"/>
      <c r="E127" s="231"/>
      <c r="F127" s="231"/>
      <c r="G127" s="231"/>
    </row>
    <row r="128" spans="2:7" s="17" customFormat="1" ht="14.1" customHeight="1">
      <c r="B128" s="96" t="s">
        <v>93</v>
      </c>
      <c r="C128" s="231" t="str">
        <f>Isian_data_MHS!E42</f>
        <v>Ketua Dewan Racana Putri periode 2020/2021</v>
      </c>
      <c r="D128" s="231"/>
      <c r="E128" s="231"/>
      <c r="F128" s="231"/>
      <c r="G128" s="231"/>
    </row>
    <row r="129" spans="1:7" s="17" customFormat="1" ht="14.1" customHeight="1">
      <c r="B129" s="96" t="s">
        <v>94</v>
      </c>
      <c r="C129" s="231" t="str">
        <f>Isian_data_MHS!E43</f>
        <v>Bendahara HIMA PBI tahun 2019/2020, 2020/2021</v>
      </c>
      <c r="D129" s="231"/>
      <c r="E129" s="231"/>
      <c r="F129" s="231"/>
      <c r="G129" s="231"/>
    </row>
    <row r="130" spans="1:7" s="17" customFormat="1" ht="14.1" customHeight="1">
      <c r="B130" s="96" t="s">
        <v>131</v>
      </c>
      <c r="C130" s="231" t="str">
        <f>Isian_data_MHS!E44</f>
        <v>Team Conductor PSM "Surya Sagitta" periode 2020/2021, 2021/2022</v>
      </c>
      <c r="D130" s="231"/>
      <c r="E130" s="231"/>
      <c r="F130" s="231"/>
      <c r="G130" s="231"/>
    </row>
    <row r="131" spans="1:7" s="17" customFormat="1" ht="14.1" customHeight="1">
      <c r="A131" s="18"/>
      <c r="B131" s="101"/>
      <c r="C131" s="101"/>
      <c r="D131" s="101"/>
      <c r="E131" s="101"/>
      <c r="F131" s="101"/>
      <c r="G131" s="101"/>
    </row>
    <row r="132" spans="1:7" s="17" customFormat="1" ht="14.1" customHeight="1">
      <c r="A132" s="18"/>
      <c r="B132" s="101" t="s">
        <v>26</v>
      </c>
      <c r="C132" s="102" t="s">
        <v>106</v>
      </c>
      <c r="D132" s="103"/>
      <c r="E132" s="103"/>
      <c r="F132" s="103"/>
      <c r="G132" s="103"/>
    </row>
    <row r="133" spans="1:7" s="17" customFormat="1" ht="14.1" customHeight="1">
      <c r="A133" s="18"/>
      <c r="B133" s="101"/>
      <c r="C133" s="106" t="s">
        <v>107</v>
      </c>
      <c r="D133" s="106"/>
      <c r="E133" s="101"/>
      <c r="F133" s="101"/>
      <c r="G133" s="101"/>
    </row>
    <row r="134" spans="1:7" s="17" customFormat="1" ht="14.1" customHeight="1">
      <c r="B134" s="96" t="s">
        <v>92</v>
      </c>
      <c r="C134" s="231" t="str">
        <f>Isian_data_MHS!E45</f>
        <v>Panitia LCTTP se-eks Karesidenan Kedu tahun 2020, dan tahun 2022</v>
      </c>
      <c r="D134" s="231"/>
      <c r="E134" s="231"/>
      <c r="F134" s="231"/>
      <c r="G134" s="231"/>
    </row>
    <row r="135" spans="1:7" s="17" customFormat="1" ht="14.1" customHeight="1">
      <c r="B135" s="96" t="s">
        <v>93</v>
      </c>
      <c r="C135" s="231" t="str">
        <f>Isian_data_MHS!E46</f>
        <v>Peserta seminar ELTIC tahun 2019</v>
      </c>
      <c r="D135" s="231"/>
      <c r="E135" s="231"/>
      <c r="F135" s="231"/>
      <c r="G135" s="231"/>
    </row>
    <row r="136" spans="1:7" s="17" customFormat="1" ht="14.1" customHeight="1">
      <c r="B136" s="96" t="s">
        <v>94</v>
      </c>
      <c r="C136" s="231" t="str">
        <f>Isian_data_MHS!E47</f>
        <v>Peserta pelatihan softskill UMPurworejo tahun 2018/2019</v>
      </c>
      <c r="D136" s="231"/>
      <c r="E136" s="231"/>
      <c r="F136" s="231"/>
      <c r="G136" s="231"/>
    </row>
    <row r="137" spans="1:7" s="17" customFormat="1" ht="14.1" customHeight="1">
      <c r="B137" s="96" t="s">
        <v>131</v>
      </c>
      <c r="C137" s="231" t="str">
        <f>Isian_data_MHS!E48</f>
        <v>Peserta Seminar Nasional Rumpun Bahasa &amp; Masyarakat Linguistik Indonesia</v>
      </c>
      <c r="D137" s="231"/>
      <c r="E137" s="231"/>
      <c r="F137" s="231"/>
      <c r="G137" s="231"/>
    </row>
    <row r="138" spans="1:7" s="17" customFormat="1" ht="14.1" customHeight="1">
      <c r="B138" s="43"/>
      <c r="C138" s="70"/>
      <c r="D138" s="70"/>
      <c r="E138" s="70"/>
      <c r="F138" s="70"/>
      <c r="G138" s="70"/>
    </row>
    <row r="139" spans="1:7" s="17" customFormat="1" ht="14.1" customHeight="1">
      <c r="B139" s="43" t="s">
        <v>27</v>
      </c>
      <c r="C139" s="49" t="s">
        <v>137</v>
      </c>
      <c r="D139" s="43"/>
      <c r="E139" s="43"/>
      <c r="F139" s="43"/>
      <c r="G139" s="44"/>
    </row>
    <row r="140" spans="1:7" s="17" customFormat="1" ht="14.1" customHeight="1">
      <c r="B140" s="43"/>
      <c r="C140" s="40" t="s">
        <v>138</v>
      </c>
      <c r="D140" s="43"/>
      <c r="E140" s="43"/>
      <c r="F140" s="43"/>
      <c r="G140" s="44"/>
    </row>
    <row r="141" spans="1:7" s="17" customFormat="1" ht="28.5" customHeight="1">
      <c r="B141" s="43"/>
      <c r="C141" s="233" t="s">
        <v>162</v>
      </c>
      <c r="D141" s="233"/>
      <c r="E141" s="233"/>
      <c r="F141" s="233"/>
      <c r="G141" s="233"/>
    </row>
    <row r="142" spans="1:7" s="17" customFormat="1" ht="28.5" customHeight="1">
      <c r="B142" s="43"/>
      <c r="C142" s="234" t="s">
        <v>163</v>
      </c>
      <c r="D142" s="234"/>
      <c r="E142" s="234"/>
      <c r="F142" s="234"/>
      <c r="G142" s="234"/>
    </row>
    <row r="143" spans="1:7" s="17" customFormat="1" ht="14.1" customHeight="1">
      <c r="B143" s="43"/>
      <c r="C143" s="43"/>
      <c r="D143" s="43"/>
      <c r="E143" s="43"/>
      <c r="F143" s="43"/>
      <c r="G143" s="44"/>
    </row>
    <row r="144" spans="1:7" s="17" customFormat="1" ht="14.1" customHeight="1">
      <c r="B144" s="49" t="s">
        <v>139</v>
      </c>
      <c r="C144" s="49" t="s">
        <v>140</v>
      </c>
      <c r="D144" s="43"/>
      <c r="E144" s="43"/>
      <c r="F144" s="43"/>
      <c r="G144" s="44"/>
    </row>
    <row r="145" spans="2:7" s="17" customFormat="1" ht="14.1" customHeight="1">
      <c r="B145" s="43"/>
      <c r="C145" s="50" t="s">
        <v>296</v>
      </c>
      <c r="D145" s="43"/>
      <c r="E145" s="43"/>
      <c r="F145" s="43"/>
      <c r="G145" s="44"/>
    </row>
    <row r="146" spans="2:7" s="17" customFormat="1" ht="14.1" customHeight="1">
      <c r="B146" s="38"/>
      <c r="E146" s="14" t="str">
        <f>Isian_data_MHS!F52</f>
        <v>Purworejo, .....................</v>
      </c>
      <c r="F146" s="43"/>
      <c r="G146" s="37"/>
    </row>
    <row r="147" spans="2:7" s="17" customFormat="1" ht="14.1" customHeight="1">
      <c r="B147" s="38"/>
      <c r="E147" s="14"/>
      <c r="F147" s="43"/>
      <c r="G147" s="37"/>
    </row>
    <row r="148" spans="2:7" s="17" customFormat="1" ht="14.1" customHeight="1">
      <c r="B148" s="38"/>
      <c r="E148" s="14"/>
      <c r="F148" s="43"/>
      <c r="G148" s="37"/>
    </row>
    <row r="149" spans="2:7" s="17" customFormat="1" ht="14.1" customHeight="1">
      <c r="B149" s="38"/>
      <c r="E149" s="14"/>
      <c r="F149" s="43"/>
      <c r="G149" s="37"/>
    </row>
    <row r="150" spans="2:7" s="17" customFormat="1" ht="14.1" customHeight="1">
      <c r="B150" s="38"/>
      <c r="E150" s="14"/>
      <c r="F150" s="43"/>
      <c r="G150" s="37"/>
    </row>
    <row r="151" spans="2:7" s="17" customFormat="1" ht="14.1" customHeight="1">
      <c r="B151" s="38"/>
      <c r="E151" s="176" t="str">
        <f>Isian_data_MHS!D33</f>
        <v>Dr. Yuli Widiono, M.pd.</v>
      </c>
      <c r="F151" s="109"/>
      <c r="G151" s="37"/>
    </row>
    <row r="152" spans="2:7" s="17" customFormat="1" ht="12" customHeight="1">
      <c r="B152" s="38"/>
      <c r="E152" s="110" t="str">
        <f>"Dekan "  &amp; G16</f>
        <v>Dekan F. Keguruan dan Ilmu Pendidikan</v>
      </c>
      <c r="F152" s="43"/>
      <c r="G152" s="37"/>
    </row>
    <row r="153" spans="2:7" s="17" customFormat="1" ht="12" customHeight="1">
      <c r="B153" s="38"/>
      <c r="E153" s="111" t="str">
        <f>"Dean of " &amp;G17</f>
        <v>Dean of Teacher Training and Education Faculty</v>
      </c>
      <c r="F153" s="43"/>
      <c r="G153" s="37"/>
    </row>
    <row r="154" spans="2:7" s="17" customFormat="1" ht="5.0999999999999996" customHeight="1">
      <c r="B154" s="38"/>
      <c r="E154" s="14"/>
      <c r="F154" s="43"/>
      <c r="G154" s="37"/>
    </row>
    <row r="155" spans="2:7" s="17" customFormat="1" ht="12" customHeight="1">
      <c r="B155" s="38"/>
      <c r="E155" s="96" t="s">
        <v>353</v>
      </c>
      <c r="F155" s="43"/>
      <c r="G155" s="144" t="str">
        <f>Isian_data_MHS!D34</f>
        <v>0616078301</v>
      </c>
    </row>
    <row r="156" spans="2:7" s="17" customFormat="1" ht="12" customHeight="1">
      <c r="B156" s="38"/>
      <c r="E156" s="112" t="s">
        <v>340</v>
      </c>
      <c r="F156" s="43"/>
      <c r="G156" s="37"/>
    </row>
    <row r="157" spans="2:7" s="17" customFormat="1">
      <c r="B157" s="38"/>
      <c r="C157" s="43"/>
      <c r="D157" s="43"/>
      <c r="E157" s="43"/>
      <c r="F157" s="43"/>
      <c r="G157" s="37"/>
    </row>
    <row r="158" spans="2:7" s="17" customFormat="1" ht="12.95" customHeight="1">
      <c r="B158" s="38"/>
      <c r="C158" s="43"/>
      <c r="D158" s="43"/>
      <c r="E158" s="43"/>
      <c r="F158" s="43"/>
      <c r="G158" s="37"/>
    </row>
    <row r="159" spans="2:7" s="17" customFormat="1" ht="15" customHeight="1">
      <c r="B159" s="107" t="s">
        <v>141</v>
      </c>
      <c r="C159" s="108"/>
      <c r="D159" s="96"/>
      <c r="E159" s="96"/>
      <c r="F159" s="96"/>
      <c r="G159" s="37"/>
    </row>
    <row r="160" spans="2:7" s="17" customFormat="1" ht="27" customHeight="1">
      <c r="B160" s="38" t="s">
        <v>24</v>
      </c>
      <c r="C160" s="232" t="s">
        <v>301</v>
      </c>
      <c r="D160" s="232"/>
      <c r="E160" s="232"/>
      <c r="F160" s="232"/>
      <c r="G160" s="45"/>
    </row>
    <row r="161" spans="2:8" s="17" customFormat="1" ht="27.75" customHeight="1">
      <c r="B161" s="38" t="s">
        <v>25</v>
      </c>
      <c r="C161" s="232" t="s">
        <v>302</v>
      </c>
      <c r="D161" s="232"/>
      <c r="E161" s="232"/>
      <c r="F161" s="232"/>
      <c r="G161" s="37"/>
    </row>
    <row r="162" spans="2:8" s="17" customFormat="1" ht="16.5" customHeight="1">
      <c r="B162" s="38" t="s">
        <v>26</v>
      </c>
      <c r="C162" s="232" t="s">
        <v>303</v>
      </c>
      <c r="D162" s="232"/>
      <c r="E162" s="232"/>
      <c r="F162" s="232"/>
      <c r="G162" s="37"/>
    </row>
    <row r="163" spans="2:8" s="17" customFormat="1" ht="27.75" customHeight="1">
      <c r="B163" s="51" t="s">
        <v>27</v>
      </c>
      <c r="C163" s="232" t="s">
        <v>142</v>
      </c>
      <c r="D163" s="232"/>
      <c r="E163" s="232"/>
      <c r="F163" s="232"/>
    </row>
    <row r="164" spans="2:8" s="17" customFormat="1" ht="12" customHeight="1">
      <c r="B164" s="48"/>
      <c r="C164" s="48"/>
      <c r="D164" s="48"/>
      <c r="E164" s="48"/>
      <c r="F164" s="24"/>
      <c r="G164" s="23"/>
    </row>
    <row r="165" spans="2:8" s="17" customFormat="1" ht="12" customHeight="1">
      <c r="B165" s="20"/>
      <c r="C165" s="20"/>
      <c r="D165" s="20"/>
      <c r="E165" s="20"/>
      <c r="F165" s="19"/>
      <c r="G165" s="18"/>
    </row>
    <row r="166" spans="2:8" s="17" customFormat="1" ht="12" customHeight="1">
      <c r="D166" s="43"/>
      <c r="E166" s="43"/>
      <c r="G166" s="52" t="s">
        <v>57</v>
      </c>
      <c r="H166" s="53"/>
    </row>
    <row r="167" spans="2:8" s="17" customFormat="1" ht="12" customHeight="1">
      <c r="D167" s="43"/>
      <c r="E167" s="43"/>
      <c r="G167" s="53" t="s">
        <v>143</v>
      </c>
      <c r="H167" s="53"/>
    </row>
    <row r="168" spans="2:8" s="17" customFormat="1" ht="12" customHeight="1">
      <c r="D168" s="43"/>
      <c r="E168" s="43"/>
      <c r="G168" s="53" t="s">
        <v>145</v>
      </c>
      <c r="H168" s="53"/>
    </row>
    <row r="169" spans="2:8" s="17" customFormat="1" ht="12" customHeight="1">
      <c r="D169" s="43"/>
      <c r="E169" s="43"/>
      <c r="G169" s="53" t="s">
        <v>144</v>
      </c>
      <c r="H169" s="53"/>
    </row>
    <row r="170" spans="2:8" s="17" customFormat="1" ht="12" customHeight="1">
      <c r="D170" s="43"/>
      <c r="E170" s="43"/>
      <c r="G170" s="53" t="s">
        <v>304</v>
      </c>
      <c r="H170" s="53"/>
    </row>
    <row r="171" spans="2:8" s="17" customFormat="1" ht="12" customHeight="1">
      <c r="B171" s="43"/>
      <c r="C171" s="43"/>
      <c r="D171" s="43"/>
      <c r="E171" s="43"/>
      <c r="F171" s="43"/>
      <c r="G171" s="47"/>
    </row>
    <row r="172" spans="2:8" s="17" customFormat="1" ht="12" customHeight="1">
      <c r="B172" s="43"/>
      <c r="C172" s="43"/>
      <c r="D172" s="43"/>
      <c r="E172" s="43"/>
      <c r="F172" s="43"/>
      <c r="G172" s="47"/>
    </row>
    <row r="173" spans="2:8" s="17" customFormat="1" ht="12" customHeight="1">
      <c r="B173" s="43"/>
      <c r="C173" s="43"/>
      <c r="D173" s="43"/>
      <c r="E173" s="43"/>
      <c r="F173" s="43"/>
      <c r="G173" s="47"/>
    </row>
    <row r="174" spans="2:8" s="17" customFormat="1" ht="12" hidden="1" customHeight="1">
      <c r="B174" s="43"/>
      <c r="C174" s="43"/>
      <c r="D174" s="43"/>
      <c r="E174" s="43"/>
      <c r="F174" s="43"/>
      <c r="G174" s="47"/>
    </row>
    <row r="175" spans="2:8" s="17" customFormat="1" ht="12" hidden="1" customHeight="1">
      <c r="B175" s="43"/>
      <c r="C175" s="43"/>
      <c r="D175" s="43"/>
      <c r="E175" s="43"/>
      <c r="F175" s="43"/>
      <c r="G175" s="47"/>
    </row>
    <row r="176" spans="2:8" s="17" customFormat="1" ht="12" hidden="1" customHeight="1">
      <c r="B176" s="43"/>
      <c r="C176" s="43"/>
      <c r="D176" s="43"/>
      <c r="E176" s="43"/>
      <c r="F176" s="43"/>
      <c r="G176" s="47"/>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algorithmName="SHA-512" hashValue="JFzmTzoW3zk0k8ykxWLx7lGQ3v1zTYuwPV2fTN/fALILFvHpQ7+0W4FDbJRH1PPkaOmztofoXuXHPrLtwdFs9Q==" saltValue="e2pv47EDC9uUZITi4rk0EQ==" spinCount="100000" sheet="1" objects="1" scenarios="1" selectLockedCells="1" selectUnlockedCells="1"/>
  <mergeCells count="115">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I70:J70"/>
    <mergeCell ref="I71:J71"/>
    <mergeCell ref="F84:G84"/>
    <mergeCell ref="F83:G83"/>
    <mergeCell ref="F85:G85"/>
    <mergeCell ref="F86:G86"/>
    <mergeCell ref="F87:G87"/>
    <mergeCell ref="F88:G88"/>
    <mergeCell ref="F89:G89"/>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s>
  <printOptions horizontalCentered="1"/>
  <pageMargins left="0.39370078740157483" right="0.39370078740157483" top="0.74803149606299213" bottom="0.74803149606299213" header="0.31496062992125984" footer="0.31496062992125984"/>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Contoh_Isian_data_MHS</vt:lpstr>
      <vt:lpstr>Isian_data_MHS</vt:lpstr>
      <vt:lpstr>SKPI Cetak</vt:lpstr>
      <vt:lpstr>Choose_Length_of_Study</vt:lpstr>
      <vt:lpstr>Pilih_Lama_Studi</vt:lpstr>
      <vt:lpstr>Isian_data_MHS!Print_Area</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cp:lastPrinted>2021-10-26T05:16:02Z</cp:lastPrinted>
  <dcterms:created xsi:type="dcterms:W3CDTF">2018-07-27T16:02:52Z</dcterms:created>
  <dcterms:modified xsi:type="dcterms:W3CDTF">2022-10-18T15:32:45Z</dcterms:modified>
</cp:coreProperties>
</file>